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ownloads\"/>
    </mc:Choice>
  </mc:AlternateContent>
  <xr:revisionPtr revIDLastSave="0" documentId="13_ncr:1_{D7B94184-5EBE-45BB-BC08-3AC4DF0BB19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</sheets>
  <calcPr calcId="191029"/>
</workbook>
</file>

<file path=xl/calcChain.xml><?xml version="1.0" encoding="utf-8"?>
<calcChain xmlns="http://schemas.openxmlformats.org/spreadsheetml/2006/main">
  <c r="I10" i="10" l="1"/>
  <c r="G10" i="3"/>
  <c r="C21" i="2"/>
  <c r="D21" i="2"/>
  <c r="E21" i="2"/>
  <c r="F21" i="2"/>
  <c r="G21" i="2"/>
  <c r="H21" i="2"/>
  <c r="I21" i="2"/>
  <c r="J21" i="2"/>
  <c r="K21" i="2"/>
  <c r="L21" i="2"/>
  <c r="G11" i="6"/>
  <c r="C25" i="8"/>
  <c r="D25" i="8"/>
  <c r="E25" i="8"/>
  <c r="F25" i="8"/>
  <c r="G25" i="8"/>
  <c r="H25" i="8"/>
  <c r="I25" i="8"/>
  <c r="J25" i="8"/>
  <c r="K25" i="8"/>
  <c r="L25" i="8"/>
  <c r="C25" i="10"/>
  <c r="D25" i="10"/>
  <c r="E25" i="10"/>
  <c r="F25" i="10"/>
  <c r="G25" i="10"/>
  <c r="H25" i="10"/>
  <c r="I25" i="10"/>
  <c r="J25" i="10"/>
  <c r="K25" i="10"/>
  <c r="L25" i="10"/>
  <c r="C11" i="6"/>
  <c r="D11" i="6"/>
  <c r="E11" i="6"/>
  <c r="F11" i="6"/>
  <c r="H11" i="6"/>
  <c r="I11" i="6"/>
  <c r="J11" i="6"/>
  <c r="K11" i="6"/>
  <c r="L11" i="6"/>
  <c r="G10" i="10"/>
  <c r="C10" i="10"/>
  <c r="D10" i="10"/>
  <c r="E10" i="10"/>
  <c r="F10" i="10"/>
  <c r="H10" i="10"/>
  <c r="J10" i="10"/>
  <c r="K10" i="10"/>
  <c r="L10" i="10"/>
  <c r="C25" i="2" l="1"/>
  <c r="D25" i="2"/>
  <c r="E25" i="2"/>
  <c r="F25" i="2"/>
  <c r="G25" i="2"/>
  <c r="H25" i="2"/>
  <c r="I25" i="2"/>
  <c r="J25" i="2"/>
  <c r="K25" i="2"/>
  <c r="L25" i="2"/>
  <c r="G10" i="2"/>
  <c r="D21" i="4"/>
  <c r="E13" i="11" l="1"/>
  <c r="C10" i="4"/>
  <c r="D10" i="4"/>
  <c r="E10" i="4"/>
  <c r="F10" i="4"/>
  <c r="G10" i="4"/>
  <c r="H10" i="4"/>
  <c r="I10" i="4"/>
  <c r="J10" i="4"/>
  <c r="K10" i="4"/>
  <c r="L10" i="4"/>
  <c r="C11" i="1"/>
  <c r="D11" i="1"/>
  <c r="E11" i="1"/>
  <c r="F11" i="1"/>
  <c r="G11" i="1"/>
  <c r="H11" i="1"/>
  <c r="I11" i="1"/>
  <c r="J11" i="1"/>
  <c r="K11" i="1"/>
  <c r="L11" i="1"/>
  <c r="C26" i="7"/>
  <c r="D26" i="7"/>
  <c r="E26" i="7"/>
  <c r="F26" i="7"/>
  <c r="G26" i="7"/>
  <c r="H26" i="7"/>
  <c r="I26" i="7"/>
  <c r="J26" i="7"/>
  <c r="K26" i="7"/>
  <c r="L26" i="7"/>
  <c r="C21" i="3"/>
  <c r="D21" i="3"/>
  <c r="E21" i="3"/>
  <c r="F21" i="3"/>
  <c r="G21" i="3"/>
  <c r="H21" i="3"/>
  <c r="I21" i="3"/>
  <c r="J21" i="3"/>
  <c r="K21" i="3"/>
  <c r="L21" i="3"/>
  <c r="C25" i="3"/>
  <c r="D25" i="3"/>
  <c r="E25" i="3"/>
  <c r="F25" i="3"/>
  <c r="G25" i="3"/>
  <c r="H25" i="3"/>
  <c r="I25" i="3"/>
  <c r="J25" i="3"/>
  <c r="K25" i="3"/>
  <c r="L25" i="3"/>
  <c r="C25" i="9"/>
  <c r="D25" i="9"/>
  <c r="E25" i="9"/>
  <c r="F25" i="9"/>
  <c r="G25" i="9"/>
  <c r="H25" i="9"/>
  <c r="I25" i="9"/>
  <c r="J25" i="9"/>
  <c r="K25" i="9"/>
  <c r="L25" i="9"/>
  <c r="G26" i="2"/>
  <c r="C26" i="1"/>
  <c r="D26" i="1"/>
  <c r="E26" i="1"/>
  <c r="F26" i="1"/>
  <c r="G26" i="1"/>
  <c r="H26" i="1"/>
  <c r="I26" i="1"/>
  <c r="J26" i="1"/>
  <c r="K26" i="1"/>
  <c r="L26" i="1"/>
  <c r="K13" i="11"/>
  <c r="B13" i="11"/>
  <c r="C13" i="11"/>
  <c r="D13" i="11"/>
  <c r="F13" i="11"/>
  <c r="G13" i="11"/>
  <c r="H13" i="11"/>
  <c r="I13" i="11"/>
  <c r="J13" i="11"/>
  <c r="C21" i="10"/>
  <c r="D21" i="10"/>
  <c r="E21" i="10"/>
  <c r="F21" i="10"/>
  <c r="G21" i="10"/>
  <c r="H21" i="10"/>
  <c r="I21" i="10"/>
  <c r="J21" i="10"/>
  <c r="K21" i="10"/>
  <c r="L21" i="10"/>
  <c r="C21" i="9"/>
  <c r="D21" i="9"/>
  <c r="E21" i="9"/>
  <c r="F21" i="9"/>
  <c r="G21" i="9"/>
  <c r="H21" i="9"/>
  <c r="I21" i="9"/>
  <c r="J21" i="9"/>
  <c r="K21" i="9"/>
  <c r="L21" i="9"/>
  <c r="C10" i="9"/>
  <c r="C26" i="9" s="1"/>
  <c r="D10" i="9"/>
  <c r="D26" i="9" s="1"/>
  <c r="E10" i="9"/>
  <c r="E26" i="9" s="1"/>
  <c r="F10" i="9"/>
  <c r="G10" i="9"/>
  <c r="H10" i="9"/>
  <c r="H26" i="9" s="1"/>
  <c r="I10" i="9"/>
  <c r="I26" i="9" s="1"/>
  <c r="J10" i="9"/>
  <c r="J26" i="9" s="1"/>
  <c r="K10" i="9"/>
  <c r="K26" i="9" s="1"/>
  <c r="L10" i="9"/>
  <c r="L26" i="9" s="1"/>
  <c r="C21" i="8"/>
  <c r="D21" i="8"/>
  <c r="E21" i="8"/>
  <c r="F21" i="8"/>
  <c r="G21" i="8"/>
  <c r="H21" i="8"/>
  <c r="I21" i="8"/>
  <c r="J21" i="8"/>
  <c r="K21" i="8"/>
  <c r="L21" i="8"/>
  <c r="C11" i="8"/>
  <c r="D11" i="8"/>
  <c r="D26" i="8" s="1"/>
  <c r="E11" i="8"/>
  <c r="F11" i="8"/>
  <c r="G11" i="8"/>
  <c r="G26" i="8" s="1"/>
  <c r="H11" i="8"/>
  <c r="H26" i="8" s="1"/>
  <c r="I11" i="8"/>
  <c r="J11" i="8"/>
  <c r="K11" i="8"/>
  <c r="L11" i="8"/>
  <c r="C21" i="7"/>
  <c r="D21" i="7"/>
  <c r="E21" i="7"/>
  <c r="F21" i="7"/>
  <c r="G21" i="7"/>
  <c r="H21" i="7"/>
  <c r="I21" i="7"/>
  <c r="J21" i="7"/>
  <c r="K21" i="7"/>
  <c r="L21" i="7"/>
  <c r="C10" i="7"/>
  <c r="D10" i="7"/>
  <c r="E10" i="7"/>
  <c r="F10" i="7"/>
  <c r="G10" i="7"/>
  <c r="H10" i="7"/>
  <c r="I10" i="7"/>
  <c r="J10" i="7"/>
  <c r="K10" i="7"/>
  <c r="L10" i="7"/>
  <c r="C26" i="6"/>
  <c r="D26" i="6"/>
  <c r="E26" i="6"/>
  <c r="F26" i="6"/>
  <c r="G26" i="6"/>
  <c r="H26" i="6"/>
  <c r="I26" i="6"/>
  <c r="J26" i="6"/>
  <c r="K26" i="6"/>
  <c r="L26" i="6"/>
  <c r="C22" i="6"/>
  <c r="D22" i="6"/>
  <c r="D27" i="6" s="1"/>
  <c r="E22" i="6"/>
  <c r="E27" i="6" s="1"/>
  <c r="F22" i="6"/>
  <c r="F27" i="6" s="1"/>
  <c r="G22" i="6"/>
  <c r="G27" i="6" s="1"/>
  <c r="H22" i="6"/>
  <c r="H27" i="6" s="1"/>
  <c r="I22" i="6"/>
  <c r="I27" i="6" s="1"/>
  <c r="J22" i="6"/>
  <c r="K22" i="6"/>
  <c r="L22" i="6"/>
  <c r="L27" i="6" s="1"/>
  <c r="C26" i="5"/>
  <c r="D26" i="5"/>
  <c r="E26" i="5"/>
  <c r="F26" i="5"/>
  <c r="G26" i="5"/>
  <c r="H26" i="5"/>
  <c r="I26" i="5"/>
  <c r="J26" i="5"/>
  <c r="K26" i="5"/>
  <c r="L26" i="5"/>
  <c r="C21" i="5"/>
  <c r="D21" i="5"/>
  <c r="E21" i="5"/>
  <c r="F21" i="5"/>
  <c r="G21" i="5"/>
  <c r="H21" i="5"/>
  <c r="I21" i="5"/>
  <c r="J21" i="5"/>
  <c r="K21" i="5"/>
  <c r="L21" i="5"/>
  <c r="C10" i="5"/>
  <c r="D10" i="5"/>
  <c r="E10" i="5"/>
  <c r="F10" i="5"/>
  <c r="G10" i="5"/>
  <c r="H10" i="5"/>
  <c r="I10" i="5"/>
  <c r="J10" i="5"/>
  <c r="K10" i="5"/>
  <c r="L10" i="5"/>
  <c r="C25" i="4"/>
  <c r="D25" i="4"/>
  <c r="E25" i="4"/>
  <c r="F25" i="4"/>
  <c r="G25" i="4"/>
  <c r="H25" i="4"/>
  <c r="I25" i="4"/>
  <c r="J25" i="4"/>
  <c r="K25" i="4"/>
  <c r="L25" i="4"/>
  <c r="C21" i="4"/>
  <c r="E21" i="4"/>
  <c r="F21" i="4"/>
  <c r="G21" i="4"/>
  <c r="H21" i="4"/>
  <c r="I21" i="4"/>
  <c r="J21" i="4"/>
  <c r="K21" i="4"/>
  <c r="L21" i="4"/>
  <c r="C10" i="3"/>
  <c r="D10" i="3"/>
  <c r="E10" i="3"/>
  <c r="F10" i="3"/>
  <c r="H10" i="3"/>
  <c r="I10" i="3"/>
  <c r="J10" i="3"/>
  <c r="K10" i="3"/>
  <c r="L10" i="3"/>
  <c r="C10" i="2"/>
  <c r="D10" i="2"/>
  <c r="E10" i="2"/>
  <c r="F10" i="2"/>
  <c r="H10" i="2"/>
  <c r="I10" i="2"/>
  <c r="J10" i="2"/>
  <c r="K10" i="2"/>
  <c r="L10" i="2"/>
  <c r="C21" i="1"/>
  <c r="D21" i="1"/>
  <c r="E21" i="1"/>
  <c r="F21" i="1"/>
  <c r="G21" i="1"/>
  <c r="H21" i="1"/>
  <c r="I21" i="1"/>
  <c r="J21" i="1"/>
  <c r="K21" i="1"/>
  <c r="L21" i="1"/>
  <c r="G26" i="9" l="1"/>
  <c r="C26" i="8"/>
  <c r="L26" i="8"/>
  <c r="K26" i="8"/>
  <c r="J26" i="8"/>
  <c r="E26" i="8"/>
  <c r="F26" i="9"/>
  <c r="I26" i="8"/>
  <c r="K27" i="6"/>
  <c r="J27" i="6"/>
  <c r="E26" i="3"/>
  <c r="C26" i="3"/>
  <c r="E26" i="2"/>
  <c r="L26" i="2"/>
  <c r="D26" i="2"/>
  <c r="E27" i="5"/>
  <c r="K26" i="2"/>
  <c r="C26" i="2"/>
  <c r="L27" i="5"/>
  <c r="D27" i="5"/>
  <c r="J26" i="2"/>
  <c r="I26" i="2"/>
  <c r="H26" i="2"/>
  <c r="F26" i="2"/>
  <c r="J27" i="5"/>
  <c r="K27" i="5"/>
  <c r="C27" i="5"/>
  <c r="I27" i="5"/>
  <c r="H27" i="5"/>
  <c r="G27" i="5"/>
  <c r="F27" i="5"/>
  <c r="G26" i="3"/>
  <c r="F26" i="3"/>
  <c r="J26" i="3"/>
  <c r="I26" i="3"/>
  <c r="K26" i="3"/>
  <c r="H26" i="3"/>
  <c r="L26" i="3"/>
  <c r="D26" i="3"/>
  <c r="J27" i="1"/>
  <c r="H27" i="1" l="1"/>
  <c r="D27" i="1"/>
  <c r="E27" i="1"/>
  <c r="F27" i="1"/>
  <c r="I27" i="1"/>
  <c r="C26" i="4"/>
  <c r="E26" i="4"/>
  <c r="F26" i="4"/>
  <c r="G26" i="4"/>
  <c r="H26" i="4"/>
  <c r="I26" i="4"/>
  <c r="J26" i="4"/>
  <c r="C27" i="1"/>
  <c r="D26" i="4"/>
  <c r="K26" i="4"/>
  <c r="L26" i="4"/>
  <c r="G27" i="1"/>
  <c r="K27" i="1"/>
  <c r="L27" i="1"/>
  <c r="L27" i="7" l="1"/>
  <c r="D27" i="7"/>
  <c r="E27" i="7"/>
  <c r="K27" i="7"/>
  <c r="J27" i="7"/>
  <c r="I27" i="7"/>
  <c r="H27" i="7"/>
  <c r="G27" i="7"/>
  <c r="F27" i="7"/>
  <c r="C26" i="10"/>
  <c r="E26" i="10"/>
  <c r="F26" i="10"/>
  <c r="G26" i="10"/>
  <c r="H26" i="10"/>
  <c r="I26" i="10"/>
  <c r="J26" i="10"/>
  <c r="K26" i="10"/>
  <c r="L26" i="10"/>
</calcChain>
</file>

<file path=xl/sharedStrings.xml><?xml version="1.0" encoding="utf-8"?>
<sst xmlns="http://schemas.openxmlformats.org/spreadsheetml/2006/main" count="601" uniqueCount="184">
  <si>
    <t>ПРИЕМ ПИЩИ</t>
  </si>
  <si>
    <t>НАИМЕНОВАНИЕ  БЛЮДА</t>
  </si>
  <si>
    <t>ВЕС</t>
  </si>
  <si>
    <t>ПИЩЕВЫЕ ВЕЩЕСТВА</t>
  </si>
  <si>
    <t>энергит.</t>
  </si>
  <si>
    <t>№ РЕЦЕП</t>
  </si>
  <si>
    <t>БЛЮДА</t>
  </si>
  <si>
    <t>С 1 ГОДА  ДО 3  ЛЕТ</t>
  </si>
  <si>
    <t>ценность</t>
  </si>
  <si>
    <t>С  3  ЛЕТ  ДО  7  ЛЕТ</t>
  </si>
  <si>
    <t>ТУРЫ</t>
  </si>
  <si>
    <t>Б</t>
  </si>
  <si>
    <t>Ж</t>
  </si>
  <si>
    <t>У</t>
  </si>
  <si>
    <t xml:space="preserve"> КК</t>
  </si>
  <si>
    <t>КК</t>
  </si>
  <si>
    <t>Неделя</t>
  </si>
  <si>
    <t>З А В Т Р А К</t>
  </si>
  <si>
    <t>№161</t>
  </si>
  <si>
    <t>День 1</t>
  </si>
  <si>
    <t>Чай с  сахаром</t>
  </si>
  <si>
    <t>№ 312</t>
  </si>
  <si>
    <t xml:space="preserve">Бутерброд с маслом </t>
  </si>
  <si>
    <t>№1</t>
  </si>
  <si>
    <t xml:space="preserve">Печенье </t>
  </si>
  <si>
    <t>№9</t>
  </si>
  <si>
    <t>ИТОГО ЗА ЗАВТРАК:</t>
  </si>
  <si>
    <t>Второй завтрак:</t>
  </si>
  <si>
    <t>Фрукт</t>
  </si>
  <si>
    <t>№11,29</t>
  </si>
  <si>
    <t>ИТОГО:</t>
  </si>
  <si>
    <t>О Б Е Д</t>
  </si>
  <si>
    <t xml:space="preserve">Картофельное пюре </t>
  </si>
  <si>
    <t xml:space="preserve">Компот из смеси сухофруктов </t>
  </si>
  <si>
    <t>№268</t>
  </si>
  <si>
    <t>Хлеб пшеничный с витаминами</t>
  </si>
  <si>
    <t>ИТОГО ЗА ОБЕД:</t>
  </si>
  <si>
    <t>П О Л Д Н И К</t>
  </si>
  <si>
    <t xml:space="preserve">Какао с молоком </t>
  </si>
  <si>
    <t>№ 15</t>
  </si>
  <si>
    <t>№1,1</t>
  </si>
  <si>
    <t>ИТОГО ЗА ПОЛДНИК:</t>
  </si>
  <si>
    <t>ИТОГО ЗА  ПЕРВЫЙ ДЕНЬ:</t>
  </si>
  <si>
    <t>Суп - лапша домашняя</t>
  </si>
  <si>
    <t>Салат из свеклы с раст маслом</t>
  </si>
  <si>
    <t xml:space="preserve">Рагу овощное с мясом </t>
  </si>
  <si>
    <t>№7</t>
  </si>
  <si>
    <t>День 2</t>
  </si>
  <si>
    <t xml:space="preserve">Чай с сахаром </t>
  </si>
  <si>
    <t>Печенье</t>
  </si>
  <si>
    <t>№14</t>
  </si>
  <si>
    <t>ИТОГО ЗА   ДЕНЬ:</t>
  </si>
  <si>
    <t>Кисель из концентрата на плодовых</t>
  </si>
  <si>
    <t>№ 294</t>
  </si>
  <si>
    <t>Пирожки печеные с капустой</t>
  </si>
  <si>
    <t>№738</t>
  </si>
  <si>
    <t>Каша пшеничная мол.жидкая</t>
  </si>
  <si>
    <t>№188</t>
  </si>
  <si>
    <t>День 3</t>
  </si>
  <si>
    <t>№8</t>
  </si>
  <si>
    <t>Напиток чайный витаминный</t>
  </si>
  <si>
    <t>№6</t>
  </si>
  <si>
    <t xml:space="preserve">Оладьи из творога </t>
  </si>
  <si>
    <t>№130</t>
  </si>
  <si>
    <t>Бутерброд с сыром</t>
  </si>
  <si>
    <t>Компот из смеси сухофруктов</t>
  </si>
  <si>
    <t>№187</t>
  </si>
  <si>
    <t>День 8</t>
  </si>
  <si>
    <t>ИТОГО НА ЗАВТРАК</t>
  </si>
  <si>
    <t>№ 648</t>
  </si>
  <si>
    <t>Омлет натуральный</t>
  </si>
  <si>
    <t>№340</t>
  </si>
  <si>
    <t>№50</t>
  </si>
  <si>
    <t>№311</t>
  </si>
  <si>
    <t>Каша ячневая молочная вязкая</t>
  </si>
  <si>
    <t>№171</t>
  </si>
  <si>
    <t>День 7</t>
  </si>
  <si>
    <t>Салат из свеклы с сол.огурцом</t>
  </si>
  <si>
    <t>№21</t>
  </si>
  <si>
    <t>Суп картофельный с бобовыми и грен</t>
  </si>
  <si>
    <t>№60</t>
  </si>
  <si>
    <t>Рыба туш.в томате с овощами</t>
  </si>
  <si>
    <t>Кисель плодово-ягодный</t>
  </si>
  <si>
    <t>№294</t>
  </si>
  <si>
    <t>День 6</t>
  </si>
  <si>
    <t xml:space="preserve">Макаронные изделия отварные </t>
  </si>
  <si>
    <t>№197</t>
  </si>
  <si>
    <t>День 9</t>
  </si>
  <si>
    <t xml:space="preserve">Бутерброд с повидлом </t>
  </si>
  <si>
    <t>Суп из овощей</t>
  </si>
  <si>
    <t>№135</t>
  </si>
  <si>
    <t>№302</t>
  </si>
  <si>
    <t>День 5</t>
  </si>
  <si>
    <t xml:space="preserve">Драчена </t>
  </si>
  <si>
    <t>День 10</t>
  </si>
  <si>
    <t>Кофейный напиток на молоке</t>
  </si>
  <si>
    <t>Свекла тушеная</t>
  </si>
  <si>
    <t>№ 536</t>
  </si>
  <si>
    <t>Ватрушка с творогом</t>
  </si>
  <si>
    <t>№242</t>
  </si>
  <si>
    <t>Салат "Мозайка"</t>
  </si>
  <si>
    <t>Каша овсянная "Геркулес" мол. вязкая</t>
  </si>
  <si>
    <t>Бутерброд с повидлом</t>
  </si>
  <si>
    <t>Гуляш из отварной говядины</t>
  </si>
  <si>
    <t>№67</t>
  </si>
  <si>
    <t>Салат "Пестрый"</t>
  </si>
  <si>
    <t>№160</t>
  </si>
  <si>
    <t>Щи из свежей капусты с картофелем</t>
  </si>
  <si>
    <t>ПРИЕМ</t>
  </si>
  <si>
    <t>ПИЩИ</t>
  </si>
  <si>
    <t>ЗАВТРАК</t>
  </si>
  <si>
    <t>Котлеты  рыбные</t>
  </si>
  <si>
    <t>Каша рисовая молочная жидкая</t>
  </si>
  <si>
    <t>№297</t>
  </si>
  <si>
    <t>№31</t>
  </si>
  <si>
    <t>№64</t>
  </si>
  <si>
    <t>№1(а)</t>
  </si>
  <si>
    <t>№4</t>
  </si>
  <si>
    <t>№ 4</t>
  </si>
  <si>
    <t xml:space="preserve">№288 </t>
  </si>
  <si>
    <t>№53</t>
  </si>
  <si>
    <t>Нектар</t>
  </si>
  <si>
    <t>Каша пшенная молочная жидкая</t>
  </si>
  <si>
    <t>Суп молочный  с макаронными изделиями</t>
  </si>
  <si>
    <t xml:space="preserve">Капуста тушеная </t>
  </si>
  <si>
    <t>Чай с молоком и  сахаром</t>
  </si>
  <si>
    <t>№12</t>
  </si>
  <si>
    <t xml:space="preserve">Компот из свежих плодов </t>
  </si>
  <si>
    <t>№631</t>
  </si>
  <si>
    <t>Борщ с капустой и картоф.</t>
  </si>
  <si>
    <t>Суп картофельный протертый с гренками</t>
  </si>
  <si>
    <t>Рассольник ленинградский</t>
  </si>
  <si>
    <t>№540</t>
  </si>
  <si>
    <t>№110</t>
  </si>
  <si>
    <t>Бефстроганов из отварного мяса</t>
  </si>
  <si>
    <t>№148</t>
  </si>
  <si>
    <t xml:space="preserve">№1,1 </t>
  </si>
  <si>
    <t>День 4</t>
  </si>
  <si>
    <t>Дучмаки с творогом</t>
  </si>
  <si>
    <t>№81</t>
  </si>
  <si>
    <t>Запеканка из творога</t>
  </si>
  <si>
    <t xml:space="preserve">Чай </t>
  </si>
  <si>
    <t>№281</t>
  </si>
  <si>
    <t>№366</t>
  </si>
  <si>
    <t>Шанежка с картофелем</t>
  </si>
  <si>
    <t>Морковь отварная</t>
  </si>
  <si>
    <t>Винегрет овощной</t>
  </si>
  <si>
    <t>Икра морковная</t>
  </si>
  <si>
    <t>Салат картофельный с зеленым горошком</t>
  </si>
  <si>
    <t>№52</t>
  </si>
  <si>
    <t>Салат "Студенческий"</t>
  </si>
  <si>
    <t>№37</t>
  </si>
  <si>
    <t>№24</t>
  </si>
  <si>
    <t>№71</t>
  </si>
  <si>
    <t>Каша гречневая рассыпчатая</t>
  </si>
  <si>
    <t>Каша манная молочная жидкая</t>
  </si>
  <si>
    <t>Котлеты рубл из птицы</t>
  </si>
  <si>
    <t>№205</t>
  </si>
  <si>
    <t>Котлеты, биточки, шницели</t>
  </si>
  <si>
    <t>№451</t>
  </si>
  <si>
    <t>№133</t>
  </si>
  <si>
    <t>Шанежка наливная</t>
  </si>
  <si>
    <t>№117</t>
  </si>
  <si>
    <t>Голубцы ленивые</t>
  </si>
  <si>
    <t>Каша кукурузная молоч жидк.</t>
  </si>
  <si>
    <t>Фрикадельки из кур</t>
  </si>
  <si>
    <t>Суп картофельный</t>
  </si>
  <si>
    <t xml:space="preserve">Суп молочный с крупой </t>
  </si>
  <si>
    <t xml:space="preserve">Суп молочный с крупой  </t>
  </si>
  <si>
    <r>
      <rPr>
        <sz val="9"/>
        <color theme="1"/>
        <rFont val="Times New Roman"/>
        <family val="1"/>
        <charset val="204"/>
      </rPr>
      <t>Хлеб</t>
    </r>
    <r>
      <rPr>
        <sz val="8"/>
        <color theme="1"/>
        <rFont val="Times New Roman"/>
        <family val="1"/>
        <charset val="204"/>
      </rPr>
      <t xml:space="preserve"> для детского питания из пшенич. муки первого сорта с витаминами и железом(для дошк. и школьн. питания, формовой) </t>
    </r>
  </si>
  <si>
    <t>№78</t>
  </si>
  <si>
    <t>№115</t>
  </si>
  <si>
    <t>№49</t>
  </si>
  <si>
    <t>№66</t>
  </si>
  <si>
    <t>Свекольник</t>
  </si>
  <si>
    <t>№68</t>
  </si>
  <si>
    <t>№59</t>
  </si>
  <si>
    <t>Суп с макаронными изделями и картофелем</t>
  </si>
  <si>
    <t>№299</t>
  </si>
  <si>
    <t>54-3р</t>
  </si>
  <si>
    <t>24?1</t>
  </si>
  <si>
    <t>28?2</t>
  </si>
  <si>
    <t>#236</t>
  </si>
  <si>
    <t>№163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</si>
</sst>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2" fontId="1" fillId="0" borderId="4" xfId="0" applyNumberFormat="1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2" fontId="3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/>
    </xf>
    <xf numFmtId="0" fontId="0" fillId="0" borderId="4" xfId="0" applyBorder="1"/>
    <xf numFmtId="2" fontId="0" fillId="0" borderId="4" xfId="0" applyNumberFormat="1" applyBorder="1"/>
    <xf numFmtId="0" fontId="4" fillId="0" borderId="4" xfId="0" applyFont="1" applyBorder="1"/>
    <xf numFmtId="0" fontId="3" fillId="0" borderId="0" xfId="0" applyFont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3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vertical="top" wrapText="1"/>
    </xf>
    <xf numFmtId="0" fontId="0" fillId="0" borderId="15" xfId="0" applyBorder="1"/>
    <xf numFmtId="0" fontId="0" fillId="0" borderId="16" xfId="0" applyBorder="1"/>
    <xf numFmtId="0" fontId="3" fillId="0" borderId="17" xfId="0" applyFont="1" applyBorder="1" applyAlignment="1">
      <alignment vertical="top" wrapText="1"/>
    </xf>
    <xf numFmtId="0" fontId="0" fillId="0" borderId="17" xfId="0" applyBorder="1"/>
    <xf numFmtId="0" fontId="0" fillId="0" borderId="18" xfId="0" applyBorder="1"/>
    <xf numFmtId="0" fontId="1" fillId="0" borderId="19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2" fontId="5" fillId="0" borderId="4" xfId="0" applyNumberFormat="1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/>
    <xf numFmtId="0" fontId="0" fillId="0" borderId="12" xfId="0" applyBorder="1"/>
    <xf numFmtId="0" fontId="1" fillId="0" borderId="12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opLeftCell="A13" workbookViewId="0">
      <selection activeCell="L17" sqref="L17"/>
    </sheetView>
  </sheetViews>
  <sheetFormatPr defaultRowHeight="14.4" x14ac:dyDescent="0.3"/>
  <cols>
    <col min="2" max="2" width="23.109375" customWidth="1"/>
    <col min="4" max="4" width="8.5546875" customWidth="1"/>
    <col min="5" max="6" width="8.33203125" customWidth="1"/>
  </cols>
  <sheetData>
    <row r="1" spans="1:13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x14ac:dyDescent="0.3">
      <c r="A7" s="10"/>
      <c r="B7" s="12" t="s">
        <v>168</v>
      </c>
      <c r="C7" s="12">
        <v>150</v>
      </c>
      <c r="D7" s="12">
        <v>3.3</v>
      </c>
      <c r="E7" s="12">
        <v>3.3</v>
      </c>
      <c r="F7" s="12">
        <v>12.1</v>
      </c>
      <c r="G7" s="12">
        <v>92</v>
      </c>
      <c r="H7" s="12">
        <v>200</v>
      </c>
      <c r="I7" s="12">
        <v>4.5</v>
      </c>
      <c r="J7" s="12">
        <v>4.4000000000000004</v>
      </c>
      <c r="K7" s="12">
        <v>16.100000000000001</v>
      </c>
      <c r="L7" s="12">
        <v>122</v>
      </c>
      <c r="M7" s="12" t="s">
        <v>18</v>
      </c>
    </row>
    <row r="8" spans="1:13" x14ac:dyDescent="0.3">
      <c r="A8" s="12" t="s">
        <v>19</v>
      </c>
      <c r="B8" s="12" t="s">
        <v>20</v>
      </c>
      <c r="C8" s="12">
        <v>150</v>
      </c>
      <c r="D8" s="12">
        <v>7.0000000000000007E-2</v>
      </c>
      <c r="E8" s="12">
        <v>0</v>
      </c>
      <c r="F8" s="12">
        <v>6.8</v>
      </c>
      <c r="G8" s="12">
        <v>26.25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 x14ac:dyDescent="0.3">
      <c r="A9" s="13"/>
      <c r="B9" s="12" t="s">
        <v>22</v>
      </c>
      <c r="C9" s="12">
        <v>35</v>
      </c>
      <c r="D9" s="12">
        <v>2.4</v>
      </c>
      <c r="E9" s="12">
        <v>4.4000000000000004</v>
      </c>
      <c r="F9" s="12">
        <v>14.5</v>
      </c>
      <c r="G9" s="12">
        <v>109</v>
      </c>
      <c r="H9" s="12">
        <v>35</v>
      </c>
      <c r="I9" s="12">
        <v>2.4</v>
      </c>
      <c r="J9" s="12">
        <v>4.4000000000000004</v>
      </c>
      <c r="K9" s="12">
        <v>14.5</v>
      </c>
      <c r="L9" s="12">
        <v>109</v>
      </c>
      <c r="M9" s="12" t="s">
        <v>23</v>
      </c>
    </row>
    <row r="10" spans="1:13" x14ac:dyDescent="0.3">
      <c r="A10" s="13"/>
      <c r="B10" s="12" t="s">
        <v>24</v>
      </c>
      <c r="C10" s="12">
        <v>15</v>
      </c>
      <c r="D10" s="12">
        <v>1.2</v>
      </c>
      <c r="E10" s="12">
        <v>1.5</v>
      </c>
      <c r="F10" s="12">
        <v>11.1</v>
      </c>
      <c r="G10" s="12">
        <v>63</v>
      </c>
      <c r="H10" s="12">
        <v>20</v>
      </c>
      <c r="I10" s="12">
        <v>1.6</v>
      </c>
      <c r="J10" s="12">
        <v>2</v>
      </c>
      <c r="K10" s="12">
        <v>14.8</v>
      </c>
      <c r="L10" s="12">
        <v>84</v>
      </c>
      <c r="M10" s="12" t="s">
        <v>25</v>
      </c>
    </row>
    <row r="11" spans="1:13" x14ac:dyDescent="0.3">
      <c r="A11" s="13"/>
      <c r="B11" s="10" t="s">
        <v>26</v>
      </c>
      <c r="C11" s="10">
        <f t="shared" ref="C11:L11" si="0">SUM(C7:C10)</f>
        <v>350</v>
      </c>
      <c r="D11" s="10">
        <f t="shared" si="0"/>
        <v>6.97</v>
      </c>
      <c r="E11" s="10">
        <f t="shared" si="0"/>
        <v>9.1999999999999993</v>
      </c>
      <c r="F11" s="10">
        <f t="shared" si="0"/>
        <v>44.5</v>
      </c>
      <c r="G11" s="10">
        <f t="shared" si="0"/>
        <v>290.25</v>
      </c>
      <c r="H11" s="10">
        <f t="shared" si="0"/>
        <v>435</v>
      </c>
      <c r="I11" s="10">
        <f t="shared" si="0"/>
        <v>8.59</v>
      </c>
      <c r="J11" s="10">
        <f t="shared" si="0"/>
        <v>10.8</v>
      </c>
      <c r="K11" s="10">
        <f t="shared" si="0"/>
        <v>53.599999999999994</v>
      </c>
      <c r="L11" s="10">
        <f t="shared" si="0"/>
        <v>346.5</v>
      </c>
      <c r="M11" s="12"/>
    </row>
    <row r="12" spans="1:13" x14ac:dyDescent="0.3">
      <c r="A12" s="13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spans="1:13" x14ac:dyDescent="0.3">
      <c r="A13" s="13"/>
      <c r="B13" s="12" t="s">
        <v>28</v>
      </c>
      <c r="C13" s="12">
        <v>100</v>
      </c>
      <c r="D13" s="12">
        <v>1.5</v>
      </c>
      <c r="E13" s="12">
        <v>0</v>
      </c>
      <c r="F13" s="12">
        <v>22.4</v>
      </c>
      <c r="G13" s="12">
        <v>70</v>
      </c>
      <c r="H13" s="12">
        <v>130</v>
      </c>
      <c r="I13" s="12">
        <v>1.95</v>
      </c>
      <c r="J13" s="12">
        <v>0</v>
      </c>
      <c r="K13" s="12">
        <v>29.12</v>
      </c>
      <c r="L13" s="12">
        <v>91</v>
      </c>
      <c r="M13" s="12" t="s">
        <v>29</v>
      </c>
    </row>
    <row r="14" spans="1:13" x14ac:dyDescent="0.3">
      <c r="A14" s="13"/>
      <c r="B14" s="10" t="s">
        <v>30</v>
      </c>
      <c r="C14" s="10">
        <v>100</v>
      </c>
      <c r="D14" s="10">
        <v>1.5</v>
      </c>
      <c r="E14" s="10">
        <v>0</v>
      </c>
      <c r="F14" s="10">
        <v>22.4</v>
      </c>
      <c r="G14" s="10">
        <v>70</v>
      </c>
      <c r="H14" s="10">
        <v>130</v>
      </c>
      <c r="I14" s="10">
        <v>1.95</v>
      </c>
      <c r="J14" s="10">
        <v>0</v>
      </c>
      <c r="K14" s="10">
        <v>29.12</v>
      </c>
      <c r="L14" s="10">
        <v>91</v>
      </c>
      <c r="M14" s="12"/>
    </row>
    <row r="15" spans="1:13" x14ac:dyDescent="0.3">
      <c r="A15" s="13"/>
      <c r="B15" s="11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3" ht="15.75" customHeight="1" x14ac:dyDescent="0.3">
      <c r="A16" s="13"/>
      <c r="B16" s="12" t="s">
        <v>77</v>
      </c>
      <c r="C16" s="12">
        <v>30</v>
      </c>
      <c r="D16" s="12">
        <v>0.18</v>
      </c>
      <c r="E16" s="12">
        <v>2.62</v>
      </c>
      <c r="F16" s="12">
        <v>1.5</v>
      </c>
      <c r="G16" s="12">
        <v>30.75</v>
      </c>
      <c r="H16" s="12">
        <v>50</v>
      </c>
      <c r="I16" s="12">
        <v>0.57999999999999996</v>
      </c>
      <c r="J16" s="12">
        <v>4.41</v>
      </c>
      <c r="K16" s="12">
        <v>3.08</v>
      </c>
      <c r="L16" s="12">
        <v>54.16</v>
      </c>
      <c r="M16" s="12" t="s">
        <v>78</v>
      </c>
    </row>
    <row r="17" spans="1:13" ht="15" customHeight="1" x14ac:dyDescent="0.3">
      <c r="A17" s="13"/>
      <c r="B17" s="12" t="s">
        <v>43</v>
      </c>
      <c r="C17" s="12">
        <v>150</v>
      </c>
      <c r="D17" s="12">
        <v>1.75</v>
      </c>
      <c r="E17" s="12">
        <v>3.51</v>
      </c>
      <c r="F17" s="12">
        <v>8.76</v>
      </c>
      <c r="G17" s="12">
        <v>73.650000000000006</v>
      </c>
      <c r="H17" s="12">
        <v>200</v>
      </c>
      <c r="I17" s="12">
        <v>2.34</v>
      </c>
      <c r="J17" s="12">
        <v>4.67</v>
      </c>
      <c r="K17" s="12">
        <v>11.72</v>
      </c>
      <c r="L17" s="12">
        <v>98.42</v>
      </c>
      <c r="M17" s="12" t="s">
        <v>173</v>
      </c>
    </row>
    <row r="18" spans="1:13" x14ac:dyDescent="0.3">
      <c r="A18" s="13"/>
      <c r="B18" s="12" t="s">
        <v>45</v>
      </c>
      <c r="C18" s="14">
        <v>150</v>
      </c>
      <c r="D18" s="14">
        <v>12.4</v>
      </c>
      <c r="E18" s="14">
        <v>13.8</v>
      </c>
      <c r="F18" s="14">
        <v>10.5</v>
      </c>
      <c r="G18" s="14">
        <v>217</v>
      </c>
      <c r="H18" s="14">
        <v>180</v>
      </c>
      <c r="I18" s="14">
        <v>13.17</v>
      </c>
      <c r="J18" s="14">
        <v>15.5</v>
      </c>
      <c r="K18" s="14">
        <v>13.3</v>
      </c>
      <c r="L18" s="14">
        <v>246</v>
      </c>
      <c r="M18" s="12" t="s">
        <v>46</v>
      </c>
    </row>
    <row r="19" spans="1:13" ht="17.25" customHeight="1" x14ac:dyDescent="0.3">
      <c r="A19" s="13"/>
      <c r="B19" s="12" t="s">
        <v>33</v>
      </c>
      <c r="C19" s="14">
        <v>150</v>
      </c>
      <c r="D19" s="14">
        <v>0.4</v>
      </c>
      <c r="E19" s="14">
        <v>7.0000000000000007E-2</v>
      </c>
      <c r="F19" s="14">
        <v>21.87</v>
      </c>
      <c r="G19" s="14">
        <v>88.24</v>
      </c>
      <c r="H19" s="14">
        <v>180</v>
      </c>
      <c r="I19" s="14">
        <v>0.5</v>
      </c>
      <c r="J19" s="14">
        <v>0.09</v>
      </c>
      <c r="K19" s="14">
        <v>26.25</v>
      </c>
      <c r="L19" s="14">
        <v>105.8</v>
      </c>
      <c r="M19" s="12" t="s">
        <v>34</v>
      </c>
    </row>
    <row r="20" spans="1:13" ht="18.75" customHeight="1" x14ac:dyDescent="0.3">
      <c r="A20" s="13"/>
      <c r="B20" s="36" t="s">
        <v>169</v>
      </c>
      <c r="C20" s="12">
        <v>20</v>
      </c>
      <c r="D20" s="12">
        <v>0.81</v>
      </c>
      <c r="E20" s="12">
        <v>0.14000000000000001</v>
      </c>
      <c r="F20" s="12">
        <v>5.31</v>
      </c>
      <c r="G20" s="12">
        <v>51.6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 x14ac:dyDescent="0.3">
      <c r="A21" s="13"/>
      <c r="B21" s="10" t="s">
        <v>36</v>
      </c>
      <c r="C21" s="16">
        <f t="shared" ref="C21:L21" si="1">SUM(C16:C20)</f>
        <v>500</v>
      </c>
      <c r="D21" s="16">
        <f t="shared" si="1"/>
        <v>15.540000000000001</v>
      </c>
      <c r="E21" s="16">
        <f t="shared" si="1"/>
        <v>20.14</v>
      </c>
      <c r="F21" s="16">
        <f t="shared" si="1"/>
        <v>47.94</v>
      </c>
      <c r="G21" s="16">
        <f t="shared" si="1"/>
        <v>461.24</v>
      </c>
      <c r="H21" s="16">
        <f t="shared" si="1"/>
        <v>657.5</v>
      </c>
      <c r="I21" s="16">
        <f t="shared" si="1"/>
        <v>20.43</v>
      </c>
      <c r="J21" s="16">
        <f t="shared" si="1"/>
        <v>25.33</v>
      </c>
      <c r="K21" s="16">
        <f t="shared" si="1"/>
        <v>79.569999999999993</v>
      </c>
      <c r="L21" s="16">
        <f t="shared" si="1"/>
        <v>626.92999999999995</v>
      </c>
      <c r="M21" s="12"/>
    </row>
    <row r="22" spans="1:13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3"/>
      <c r="B23" s="12" t="s">
        <v>70</v>
      </c>
      <c r="C23" s="12">
        <v>50</v>
      </c>
      <c r="D23" s="12">
        <v>4.8</v>
      </c>
      <c r="E23" s="12">
        <v>7.9</v>
      </c>
      <c r="F23" s="12">
        <v>0.91</v>
      </c>
      <c r="G23" s="12">
        <v>94.1</v>
      </c>
      <c r="H23" s="12">
        <v>80</v>
      </c>
      <c r="I23" s="12">
        <v>7.7</v>
      </c>
      <c r="J23" s="12">
        <v>12.2</v>
      </c>
      <c r="K23" s="12">
        <v>1.42</v>
      </c>
      <c r="L23" s="12">
        <v>146.6</v>
      </c>
      <c r="M23" s="12" t="s">
        <v>71</v>
      </c>
    </row>
    <row r="24" spans="1:13" x14ac:dyDescent="0.3">
      <c r="A24" s="13"/>
      <c r="B24" s="12" t="s">
        <v>95</v>
      </c>
      <c r="C24" s="12">
        <v>150</v>
      </c>
      <c r="D24" s="12">
        <v>2.8</v>
      </c>
      <c r="E24" s="12">
        <v>2.6</v>
      </c>
      <c r="F24" s="12">
        <v>8.4</v>
      </c>
      <c r="G24" s="12">
        <v>68.400000000000006</v>
      </c>
      <c r="H24" s="12">
        <v>160</v>
      </c>
      <c r="I24" s="12">
        <v>3.02</v>
      </c>
      <c r="J24" s="12">
        <v>2.75</v>
      </c>
      <c r="K24" s="12">
        <v>8.9600000000000009</v>
      </c>
      <c r="L24" s="12">
        <v>73.7</v>
      </c>
      <c r="M24" s="12" t="s">
        <v>50</v>
      </c>
    </row>
    <row r="25" spans="1:13" ht="42.6" x14ac:dyDescent="0.3">
      <c r="A25" s="13"/>
      <c r="B25" s="36" t="s">
        <v>169</v>
      </c>
      <c r="C25" s="12">
        <v>20</v>
      </c>
      <c r="D25" s="12">
        <v>0.81</v>
      </c>
      <c r="E25" s="12">
        <v>0.14000000000000001</v>
      </c>
      <c r="F25" s="12">
        <v>5.31</v>
      </c>
      <c r="G25" s="12">
        <v>51.6</v>
      </c>
      <c r="H25" s="12">
        <v>20</v>
      </c>
      <c r="I25" s="12">
        <v>0.81</v>
      </c>
      <c r="J25" s="12">
        <v>0.14000000000000001</v>
      </c>
      <c r="K25" s="12">
        <v>5.31</v>
      </c>
      <c r="L25" s="12">
        <v>51.6</v>
      </c>
      <c r="M25" s="12" t="s">
        <v>40</v>
      </c>
    </row>
    <row r="26" spans="1:13" x14ac:dyDescent="0.3">
      <c r="A26" s="13"/>
      <c r="B26" s="10" t="s">
        <v>41</v>
      </c>
      <c r="C26" s="10">
        <f t="shared" ref="C26:L26" si="2">SUM(C23:C25)</f>
        <v>220</v>
      </c>
      <c r="D26" s="10">
        <f t="shared" si="2"/>
        <v>8.41</v>
      </c>
      <c r="E26" s="10">
        <f t="shared" si="2"/>
        <v>10.64</v>
      </c>
      <c r="F26" s="10">
        <f t="shared" si="2"/>
        <v>14.620000000000001</v>
      </c>
      <c r="G26" s="10">
        <f t="shared" si="2"/>
        <v>214.1</v>
      </c>
      <c r="H26" s="10">
        <f t="shared" si="2"/>
        <v>260</v>
      </c>
      <c r="I26" s="10">
        <f t="shared" si="2"/>
        <v>11.530000000000001</v>
      </c>
      <c r="J26" s="10">
        <f t="shared" si="2"/>
        <v>15.09</v>
      </c>
      <c r="K26" s="10">
        <f t="shared" si="2"/>
        <v>15.690000000000001</v>
      </c>
      <c r="L26" s="10">
        <f t="shared" si="2"/>
        <v>271.90000000000003</v>
      </c>
      <c r="M26" s="12"/>
    </row>
    <row r="27" spans="1:13" ht="22.8" x14ac:dyDescent="0.3">
      <c r="A27" s="13"/>
      <c r="B27" s="10" t="s">
        <v>42</v>
      </c>
      <c r="C27" s="16">
        <f t="shared" ref="C27:L27" si="3">C11+C14+C21+C26</f>
        <v>1170</v>
      </c>
      <c r="D27" s="16">
        <f t="shared" si="3"/>
        <v>32.42</v>
      </c>
      <c r="E27" s="16">
        <f t="shared" si="3"/>
        <v>39.980000000000004</v>
      </c>
      <c r="F27" s="16">
        <f t="shared" si="3"/>
        <v>129.46</v>
      </c>
      <c r="G27" s="16">
        <f t="shared" si="3"/>
        <v>1035.5899999999999</v>
      </c>
      <c r="H27" s="16">
        <f t="shared" si="3"/>
        <v>1482.5</v>
      </c>
      <c r="I27" s="16">
        <f t="shared" si="3"/>
        <v>42.5</v>
      </c>
      <c r="J27" s="16">
        <f t="shared" si="3"/>
        <v>51.22</v>
      </c>
      <c r="K27" s="16">
        <f t="shared" si="3"/>
        <v>177.98</v>
      </c>
      <c r="L27" s="16">
        <f t="shared" si="3"/>
        <v>1336.33</v>
      </c>
      <c r="M27" s="12"/>
    </row>
  </sheetData>
  <mergeCells count="8">
    <mergeCell ref="I1:K1"/>
    <mergeCell ref="I2:K2"/>
    <mergeCell ref="I3:K3"/>
    <mergeCell ref="A1:A5"/>
    <mergeCell ref="B1:B5"/>
    <mergeCell ref="D1:F1"/>
    <mergeCell ref="D2:F2"/>
    <mergeCell ref="D3:F3"/>
  </mergeCells>
  <pageMargins left="0.7" right="0.7" top="0.75" bottom="0.75" header="0.3" footer="0.3"/>
  <pageSetup paperSize="9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6"/>
  <sheetViews>
    <sheetView topLeftCell="A13" workbookViewId="0">
      <selection activeCell="M25" sqref="M25"/>
    </sheetView>
  </sheetViews>
  <sheetFormatPr defaultRowHeight="14.4" x14ac:dyDescent="0.3"/>
  <cols>
    <col min="2" max="2" width="32.5546875" customWidth="1"/>
    <col min="3" max="3" width="8" customWidth="1"/>
    <col min="4" max="4" width="7.5546875" customWidth="1"/>
    <col min="5" max="5" width="8.44140625" customWidth="1"/>
    <col min="6" max="6" width="7.33203125" customWidth="1"/>
    <col min="9" max="9" width="7.88671875" customWidth="1"/>
    <col min="10" max="10" width="8.109375" customWidth="1"/>
    <col min="11" max="11" width="7.88671875" customWidth="1"/>
    <col min="12" max="12" width="7.5546875" customWidth="1"/>
    <col min="13" max="13" width="7.88671875" customWidth="1"/>
  </cols>
  <sheetData>
    <row r="1" spans="1:13" ht="24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5.75" customHeight="1" x14ac:dyDescent="0.3">
      <c r="A7" s="10"/>
      <c r="B7" s="12" t="s">
        <v>155</v>
      </c>
      <c r="C7" s="12">
        <v>154</v>
      </c>
      <c r="D7" s="12">
        <v>3.8</v>
      </c>
      <c r="E7" s="12">
        <v>5.9</v>
      </c>
      <c r="F7" s="12">
        <v>17.600000000000001</v>
      </c>
      <c r="G7" s="12">
        <v>138</v>
      </c>
      <c r="H7" s="12">
        <v>184.5</v>
      </c>
      <c r="I7" s="12">
        <v>4.5</v>
      </c>
      <c r="J7" s="12">
        <v>7.02</v>
      </c>
      <c r="K7" s="12">
        <v>21.06</v>
      </c>
      <c r="L7" s="12">
        <v>165.6</v>
      </c>
      <c r="M7" s="12" t="s">
        <v>73</v>
      </c>
    </row>
    <row r="8" spans="1:13" x14ac:dyDescent="0.3">
      <c r="A8" s="12" t="s">
        <v>94</v>
      </c>
      <c r="B8" s="12" t="s">
        <v>22</v>
      </c>
      <c r="C8" s="12">
        <v>35</v>
      </c>
      <c r="D8" s="12">
        <v>2.4</v>
      </c>
      <c r="E8" s="12">
        <v>4.4000000000000004</v>
      </c>
      <c r="F8" s="12">
        <v>14.5</v>
      </c>
      <c r="G8" s="12">
        <v>109</v>
      </c>
      <c r="H8" s="12">
        <v>40</v>
      </c>
      <c r="I8" s="12">
        <v>2.4</v>
      </c>
      <c r="J8" s="12">
        <v>8.6</v>
      </c>
      <c r="K8" s="12">
        <v>14.6</v>
      </c>
      <c r="L8" s="12">
        <v>146</v>
      </c>
      <c r="M8" s="12" t="s">
        <v>23</v>
      </c>
    </row>
    <row r="9" spans="1:13" x14ac:dyDescent="0.3">
      <c r="A9" s="13"/>
      <c r="B9" s="12" t="s">
        <v>20</v>
      </c>
      <c r="C9" s="12">
        <v>160</v>
      </c>
      <c r="D9" s="12">
        <v>7.0000000000000007E-2</v>
      </c>
      <c r="E9" s="12">
        <v>0</v>
      </c>
      <c r="F9" s="12">
        <v>7.28</v>
      </c>
      <c r="G9" s="12">
        <v>28</v>
      </c>
      <c r="H9" s="12">
        <v>180</v>
      </c>
      <c r="I9" s="12">
        <v>0.09</v>
      </c>
      <c r="J9" s="12">
        <v>0</v>
      </c>
      <c r="K9" s="12">
        <v>8.1999999999999993</v>
      </c>
      <c r="L9" s="12">
        <v>31.5</v>
      </c>
      <c r="M9" s="12" t="s">
        <v>21</v>
      </c>
    </row>
    <row r="10" spans="1:13" ht="24.75" customHeight="1" x14ac:dyDescent="0.3">
      <c r="A10" s="13"/>
      <c r="B10" s="10" t="s">
        <v>26</v>
      </c>
      <c r="C10" s="10">
        <f t="shared" ref="C10:L10" si="0">SUM(C7:C9)</f>
        <v>349</v>
      </c>
      <c r="D10" s="10">
        <f t="shared" si="0"/>
        <v>6.27</v>
      </c>
      <c r="E10" s="10">
        <f t="shared" si="0"/>
        <v>10.3</v>
      </c>
      <c r="F10" s="10">
        <f t="shared" si="0"/>
        <v>39.380000000000003</v>
      </c>
      <c r="G10" s="10">
        <f t="shared" si="0"/>
        <v>275</v>
      </c>
      <c r="H10" s="10">
        <f t="shared" si="0"/>
        <v>404.5</v>
      </c>
      <c r="I10" s="10">
        <f>SUM(I7:I9)</f>
        <v>6.99</v>
      </c>
      <c r="J10" s="10">
        <f t="shared" si="0"/>
        <v>15.62</v>
      </c>
      <c r="K10" s="10">
        <f t="shared" si="0"/>
        <v>43.86</v>
      </c>
      <c r="L10" s="10">
        <f t="shared" si="0"/>
        <v>343.1</v>
      </c>
      <c r="M10" s="12"/>
    </row>
    <row r="11" spans="1:13" x14ac:dyDescent="0.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3">
      <c r="A12" s="13"/>
      <c r="B12" s="12" t="s">
        <v>121</v>
      </c>
      <c r="C12" s="12">
        <v>100</v>
      </c>
      <c r="D12" s="12">
        <v>0.3</v>
      </c>
      <c r="E12" s="12">
        <v>0</v>
      </c>
      <c r="F12" s="12">
        <v>18.5</v>
      </c>
      <c r="G12" s="12">
        <v>67</v>
      </c>
      <c r="H12" s="12">
        <v>130</v>
      </c>
      <c r="I12" s="12">
        <v>0.39</v>
      </c>
      <c r="J12" s="12">
        <v>0</v>
      </c>
      <c r="K12" s="12">
        <v>24.05</v>
      </c>
      <c r="L12" s="12">
        <v>87.1</v>
      </c>
      <c r="M12" s="12" t="s">
        <v>34</v>
      </c>
    </row>
    <row r="13" spans="1:13" x14ac:dyDescent="0.3">
      <c r="A13" s="13"/>
      <c r="B13" s="10" t="s">
        <v>30</v>
      </c>
      <c r="C13" s="10">
        <v>100</v>
      </c>
      <c r="D13" s="10">
        <v>0.3</v>
      </c>
      <c r="E13" s="10">
        <v>0</v>
      </c>
      <c r="F13" s="10">
        <v>18.5</v>
      </c>
      <c r="G13" s="10">
        <v>67</v>
      </c>
      <c r="H13" s="10">
        <v>130</v>
      </c>
      <c r="I13" s="10">
        <v>0.39</v>
      </c>
      <c r="J13" s="10">
        <v>0</v>
      </c>
      <c r="K13" s="10">
        <v>24.05</v>
      </c>
      <c r="L13" s="10">
        <v>87.1</v>
      </c>
      <c r="M13" s="12"/>
    </row>
    <row r="14" spans="1:13" x14ac:dyDescent="0.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x14ac:dyDescent="0.3">
      <c r="A15" s="13"/>
      <c r="B15" s="12" t="s">
        <v>150</v>
      </c>
      <c r="C15" s="12">
        <v>30</v>
      </c>
      <c r="D15" s="12">
        <v>1</v>
      </c>
      <c r="E15" s="12">
        <v>3.5</v>
      </c>
      <c r="F15" s="12">
        <v>1.9</v>
      </c>
      <c r="G15" s="12">
        <v>43.5</v>
      </c>
      <c r="H15" s="12">
        <v>50</v>
      </c>
      <c r="I15" s="12">
        <v>1.7</v>
      </c>
      <c r="J15" s="12">
        <v>5.8</v>
      </c>
      <c r="K15" s="12">
        <v>3.1</v>
      </c>
      <c r="L15" s="12">
        <v>72.5</v>
      </c>
      <c r="M15" s="12" t="s">
        <v>151</v>
      </c>
    </row>
    <row r="16" spans="1:13" ht="18" customHeight="1" x14ac:dyDescent="0.3">
      <c r="A16" s="13"/>
      <c r="B16" s="12" t="s">
        <v>166</v>
      </c>
      <c r="C16" s="12">
        <v>150</v>
      </c>
      <c r="D16" s="12">
        <v>2.9</v>
      </c>
      <c r="E16" s="12">
        <v>2.6</v>
      </c>
      <c r="F16" s="12">
        <v>11.1</v>
      </c>
      <c r="G16" s="12">
        <v>80</v>
      </c>
      <c r="H16" s="12">
        <v>180</v>
      </c>
      <c r="I16" s="12">
        <v>3.51</v>
      </c>
      <c r="J16" s="12">
        <v>3.15</v>
      </c>
      <c r="K16" s="12">
        <v>13.3</v>
      </c>
      <c r="L16" s="12">
        <v>97.2</v>
      </c>
      <c r="M16" s="12" t="s">
        <v>160</v>
      </c>
    </row>
    <row r="17" spans="1:13" ht="19.5" customHeight="1" x14ac:dyDescent="0.3">
      <c r="A17" s="13"/>
      <c r="B17" s="12" t="s">
        <v>111</v>
      </c>
      <c r="C17" s="12">
        <v>50</v>
      </c>
      <c r="D17" s="12">
        <v>6.93</v>
      </c>
      <c r="E17" s="12">
        <v>1.4</v>
      </c>
      <c r="F17" s="12">
        <v>4.25</v>
      </c>
      <c r="G17" s="12">
        <v>57.13</v>
      </c>
      <c r="H17" s="12">
        <v>70</v>
      </c>
      <c r="I17" s="12">
        <v>9.76</v>
      </c>
      <c r="J17" s="12">
        <v>1.98</v>
      </c>
      <c r="K17" s="12">
        <v>5.95</v>
      </c>
      <c r="L17" s="12">
        <v>79.95</v>
      </c>
      <c r="M17" s="12" t="s">
        <v>179</v>
      </c>
    </row>
    <row r="18" spans="1:13" x14ac:dyDescent="0.3">
      <c r="A18" s="13"/>
      <c r="B18" s="12" t="s">
        <v>124</v>
      </c>
      <c r="C18" s="12">
        <v>110</v>
      </c>
      <c r="D18" s="12">
        <v>1.62</v>
      </c>
      <c r="E18" s="12">
        <v>3.72</v>
      </c>
      <c r="F18" s="12">
        <v>25.47</v>
      </c>
      <c r="G18" s="12">
        <v>182.2</v>
      </c>
      <c r="H18" s="12">
        <v>130</v>
      </c>
      <c r="I18" s="12">
        <v>2.67</v>
      </c>
      <c r="J18" s="12">
        <v>5.1100000000000003</v>
      </c>
      <c r="K18" s="12">
        <v>28.18</v>
      </c>
      <c r="L18" s="12">
        <v>208.4</v>
      </c>
      <c r="M18" s="12" t="s">
        <v>172</v>
      </c>
    </row>
    <row r="19" spans="1:13" x14ac:dyDescent="0.3">
      <c r="A19" s="13"/>
      <c r="B19" s="12" t="s">
        <v>52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180</v>
      </c>
      <c r="I19" s="12">
        <v>0.09</v>
      </c>
      <c r="J19" s="12">
        <v>0.09</v>
      </c>
      <c r="K19" s="12">
        <v>21.24</v>
      </c>
      <c r="L19" s="14">
        <v>83.7</v>
      </c>
      <c r="M19" s="12" t="s">
        <v>53</v>
      </c>
    </row>
    <row r="20" spans="1:13" ht="32.4" x14ac:dyDescent="0.3">
      <c r="A20" s="13"/>
      <c r="B20" s="36" t="s">
        <v>169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 x14ac:dyDescent="0.3">
      <c r="A21" s="13"/>
      <c r="B21" s="10" t="s">
        <v>36</v>
      </c>
      <c r="C21" s="10">
        <f t="shared" ref="C21:L21" si="1">SUM(C15:C20)</f>
        <v>525</v>
      </c>
      <c r="D21" s="10">
        <f t="shared" si="1"/>
        <v>15.37</v>
      </c>
      <c r="E21" s="10">
        <f t="shared" si="1"/>
        <v>11.8</v>
      </c>
      <c r="F21" s="10">
        <f t="shared" si="1"/>
        <v>79</v>
      </c>
      <c r="G21" s="10">
        <f t="shared" si="1"/>
        <v>522.88</v>
      </c>
      <c r="H21" s="10">
        <f t="shared" si="1"/>
        <v>657.5</v>
      </c>
      <c r="I21" s="10">
        <f t="shared" si="1"/>
        <v>21.57</v>
      </c>
      <c r="J21" s="10">
        <f t="shared" si="1"/>
        <v>16.79</v>
      </c>
      <c r="K21" s="10">
        <f t="shared" si="1"/>
        <v>96.99</v>
      </c>
      <c r="L21" s="10">
        <f t="shared" si="1"/>
        <v>664.3</v>
      </c>
      <c r="M21" s="12"/>
    </row>
    <row r="22" spans="1:13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3"/>
      <c r="B23" s="15" t="s">
        <v>138</v>
      </c>
      <c r="C23" s="12">
        <v>50</v>
      </c>
      <c r="D23" s="12">
        <v>7.9</v>
      </c>
      <c r="E23" s="12">
        <v>6</v>
      </c>
      <c r="F23" s="12">
        <v>14.4</v>
      </c>
      <c r="G23" s="12">
        <v>144</v>
      </c>
      <c r="H23" s="12">
        <v>75</v>
      </c>
      <c r="I23" s="12">
        <v>11.8</v>
      </c>
      <c r="J23" s="12">
        <v>9.1</v>
      </c>
      <c r="K23" s="12">
        <v>21.6</v>
      </c>
      <c r="L23" s="12">
        <v>217</v>
      </c>
      <c r="M23" s="12" t="s">
        <v>139</v>
      </c>
    </row>
    <row r="24" spans="1:13" x14ac:dyDescent="0.3">
      <c r="A24" s="13"/>
      <c r="B24" s="12" t="s">
        <v>127</v>
      </c>
      <c r="C24" s="12">
        <v>180</v>
      </c>
      <c r="D24" s="12">
        <v>0.12</v>
      </c>
      <c r="E24" s="12">
        <v>0.12</v>
      </c>
      <c r="F24" s="12">
        <v>15.48</v>
      </c>
      <c r="G24" s="12">
        <v>62.4</v>
      </c>
      <c r="H24" s="12">
        <v>180</v>
      </c>
      <c r="I24" s="12">
        <v>0.12</v>
      </c>
      <c r="J24" s="12">
        <v>0.12</v>
      </c>
      <c r="K24" s="12">
        <v>15.48</v>
      </c>
      <c r="L24" s="12">
        <v>62.4</v>
      </c>
      <c r="M24" s="12" t="s">
        <v>128</v>
      </c>
    </row>
    <row r="25" spans="1:13" x14ac:dyDescent="0.3">
      <c r="A25" s="13"/>
      <c r="B25" s="10" t="s">
        <v>41</v>
      </c>
      <c r="C25" s="10">
        <f t="shared" ref="C25:L25" si="2">SUM(C23:C24)</f>
        <v>230</v>
      </c>
      <c r="D25" s="10">
        <f t="shared" si="2"/>
        <v>8.02</v>
      </c>
      <c r="E25" s="10">
        <f t="shared" si="2"/>
        <v>6.12</v>
      </c>
      <c r="F25" s="10">
        <f t="shared" si="2"/>
        <v>29.880000000000003</v>
      </c>
      <c r="G25" s="10">
        <f t="shared" si="2"/>
        <v>206.4</v>
      </c>
      <c r="H25" s="10">
        <f t="shared" si="2"/>
        <v>255</v>
      </c>
      <c r="I25" s="10">
        <f t="shared" si="2"/>
        <v>11.92</v>
      </c>
      <c r="J25" s="10">
        <f t="shared" si="2"/>
        <v>9.2199999999999989</v>
      </c>
      <c r="K25" s="10">
        <f t="shared" si="2"/>
        <v>37.08</v>
      </c>
      <c r="L25" s="10">
        <f t="shared" si="2"/>
        <v>279.39999999999998</v>
      </c>
      <c r="M25" s="12"/>
    </row>
    <row r="26" spans="1:13" x14ac:dyDescent="0.3">
      <c r="A26" s="13"/>
      <c r="B26" s="10" t="s">
        <v>51</v>
      </c>
      <c r="C26" s="10">
        <f>C10+C13+C21+C25</f>
        <v>1204</v>
      </c>
      <c r="D26" s="10">
        <v>35.93</v>
      </c>
      <c r="E26" s="10">
        <f t="shared" ref="E26:L26" si="3">E10+E13+E21+E25</f>
        <v>28.220000000000002</v>
      </c>
      <c r="F26" s="10">
        <f t="shared" si="3"/>
        <v>166.76</v>
      </c>
      <c r="G26" s="10">
        <f t="shared" si="3"/>
        <v>1071.28</v>
      </c>
      <c r="H26" s="10">
        <f t="shared" si="3"/>
        <v>1447</v>
      </c>
      <c r="I26" s="10">
        <f t="shared" si="3"/>
        <v>40.869999999999997</v>
      </c>
      <c r="J26" s="10">
        <f t="shared" si="3"/>
        <v>41.629999999999995</v>
      </c>
      <c r="K26" s="10">
        <f t="shared" si="3"/>
        <v>201.97999999999996</v>
      </c>
      <c r="L26" s="10">
        <f t="shared" si="3"/>
        <v>1373.9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K14"/>
  <sheetViews>
    <sheetView workbookViewId="0">
      <selection activeCell="K17" sqref="K17"/>
    </sheetView>
  </sheetViews>
  <sheetFormatPr defaultRowHeight="14.4" x14ac:dyDescent="0.3"/>
  <sheetData>
    <row r="3" spans="2:11" x14ac:dyDescent="0.3">
      <c r="B3" s="14">
        <v>1170</v>
      </c>
      <c r="C3" s="14">
        <v>32.42</v>
      </c>
      <c r="D3" s="14">
        <v>39.9</v>
      </c>
      <c r="E3" s="14">
        <v>129.4</v>
      </c>
      <c r="F3" s="14">
        <v>1035.5999999999999</v>
      </c>
      <c r="G3" s="14">
        <v>1482.5</v>
      </c>
      <c r="H3" s="14">
        <v>42.5</v>
      </c>
      <c r="I3" s="14">
        <v>51.519999999999996</v>
      </c>
      <c r="J3" s="14">
        <v>177.9</v>
      </c>
      <c r="K3" s="14">
        <v>1336.33</v>
      </c>
    </row>
    <row r="4" spans="2:11" x14ac:dyDescent="0.3">
      <c r="B4" s="18">
        <v>1164</v>
      </c>
      <c r="C4" s="18">
        <v>30.79</v>
      </c>
      <c r="D4" s="18">
        <v>31.36</v>
      </c>
      <c r="E4" s="18">
        <v>167.83</v>
      </c>
      <c r="F4" s="18">
        <v>1079.1400000000001</v>
      </c>
      <c r="G4" s="18">
        <v>1437.5</v>
      </c>
      <c r="H4" s="18">
        <v>39</v>
      </c>
      <c r="I4" s="18">
        <v>40.020000000000003</v>
      </c>
      <c r="J4" s="18">
        <v>207.6</v>
      </c>
      <c r="K4" s="18">
        <v>1342.96</v>
      </c>
    </row>
    <row r="5" spans="2:11" x14ac:dyDescent="0.3">
      <c r="B5" s="18">
        <v>1159</v>
      </c>
      <c r="C5" s="18">
        <v>37.29</v>
      </c>
      <c r="D5" s="18">
        <v>30.29</v>
      </c>
      <c r="E5" s="18">
        <v>163.36000000000001</v>
      </c>
      <c r="F5" s="18">
        <v>1044.44</v>
      </c>
      <c r="G5" s="18">
        <v>1424.5</v>
      </c>
      <c r="H5" s="18">
        <v>50.94</v>
      </c>
      <c r="I5" s="18">
        <v>41.69</v>
      </c>
      <c r="J5" s="18">
        <v>217.18</v>
      </c>
      <c r="K5" s="18">
        <v>1392.9</v>
      </c>
    </row>
    <row r="6" spans="2:11" x14ac:dyDescent="0.3">
      <c r="B6" s="18">
        <v>1164</v>
      </c>
      <c r="C6" s="18">
        <v>34.5</v>
      </c>
      <c r="D6" s="18">
        <v>29.49</v>
      </c>
      <c r="E6" s="18">
        <v>159.79</v>
      </c>
      <c r="F6" s="18">
        <v>1031.3399999999999</v>
      </c>
      <c r="G6" s="18">
        <v>1440</v>
      </c>
      <c r="H6" s="18">
        <v>46.73</v>
      </c>
      <c r="I6" s="18">
        <v>40.61</v>
      </c>
      <c r="J6" s="18">
        <v>200.5</v>
      </c>
      <c r="K6" s="18">
        <v>1340.3</v>
      </c>
    </row>
    <row r="7" spans="2:11" x14ac:dyDescent="0.3">
      <c r="B7" s="18">
        <v>1194</v>
      </c>
      <c r="C7" s="18">
        <v>30.35</v>
      </c>
      <c r="D7" s="18">
        <v>29.76</v>
      </c>
      <c r="E7" s="18">
        <v>155.1</v>
      </c>
      <c r="F7" s="18">
        <v>989.1</v>
      </c>
      <c r="G7" s="18">
        <v>1437</v>
      </c>
      <c r="H7" s="18">
        <v>43.15</v>
      </c>
      <c r="I7" s="18">
        <v>40.159999999999997</v>
      </c>
      <c r="J7" s="18">
        <v>189.49</v>
      </c>
      <c r="K7" s="18">
        <v>1254.4100000000001</v>
      </c>
    </row>
    <row r="8" spans="2:11" x14ac:dyDescent="0.3">
      <c r="B8" s="18">
        <v>1184</v>
      </c>
      <c r="C8" s="18">
        <v>29.75</v>
      </c>
      <c r="D8" s="18">
        <v>33.549999999999997</v>
      </c>
      <c r="E8" s="18">
        <v>152.22999999999999</v>
      </c>
      <c r="F8" s="18">
        <v>1048.73</v>
      </c>
      <c r="G8" s="18">
        <v>1445</v>
      </c>
      <c r="H8" s="18">
        <v>40.35</v>
      </c>
      <c r="I8" s="18">
        <v>47.61</v>
      </c>
      <c r="J8" s="18">
        <v>198.82</v>
      </c>
      <c r="K8" s="18">
        <v>1376.7</v>
      </c>
    </row>
    <row r="9" spans="2:11" x14ac:dyDescent="0.3">
      <c r="B9" s="18">
        <v>1194</v>
      </c>
      <c r="C9" s="18">
        <v>32.67</v>
      </c>
      <c r="D9" s="18">
        <v>25.91</v>
      </c>
      <c r="E9" s="18">
        <v>165.96</v>
      </c>
      <c r="F9" s="18">
        <v>1000.87</v>
      </c>
      <c r="G9" s="18">
        <v>1435.5</v>
      </c>
      <c r="H9" s="18">
        <v>42.65</v>
      </c>
      <c r="I9" s="18">
        <v>33.57</v>
      </c>
      <c r="J9" s="18">
        <v>201.51</v>
      </c>
      <c r="K9" s="18">
        <v>1280.8499999999999</v>
      </c>
    </row>
    <row r="10" spans="2:11" x14ac:dyDescent="0.3">
      <c r="B10" s="18">
        <v>1175</v>
      </c>
      <c r="C10" s="18">
        <v>43.85</v>
      </c>
      <c r="D10" s="18">
        <v>38.69</v>
      </c>
      <c r="E10" s="18">
        <v>160.66999999999999</v>
      </c>
      <c r="F10" s="18">
        <v>1135.7</v>
      </c>
      <c r="G10" s="18">
        <v>1412.5</v>
      </c>
      <c r="H10" s="18">
        <v>54.9</v>
      </c>
      <c r="I10" s="18">
        <v>58.23</v>
      </c>
      <c r="J10" s="18">
        <v>184.36</v>
      </c>
      <c r="K10" s="18">
        <v>1446.53</v>
      </c>
    </row>
    <row r="11" spans="2:11" x14ac:dyDescent="0.3">
      <c r="B11" s="18">
        <v>1179</v>
      </c>
      <c r="C11" s="18">
        <v>25.91</v>
      </c>
      <c r="D11" s="18">
        <v>26.82</v>
      </c>
      <c r="E11" s="18">
        <v>182.52999999999997</v>
      </c>
      <c r="F11" s="18">
        <v>1050.94</v>
      </c>
      <c r="G11" s="18">
        <v>1420</v>
      </c>
      <c r="H11" s="18">
        <v>34.96</v>
      </c>
      <c r="I11" s="18">
        <v>38.71</v>
      </c>
      <c r="J11" s="18">
        <v>227.66000000000003</v>
      </c>
      <c r="K11" s="18">
        <v>1370.79</v>
      </c>
    </row>
    <row r="12" spans="2:11" x14ac:dyDescent="0.3">
      <c r="B12" s="18">
        <v>1204</v>
      </c>
      <c r="C12" s="18">
        <v>35.93</v>
      </c>
      <c r="D12" s="18">
        <v>28.22</v>
      </c>
      <c r="E12" s="18">
        <v>166.76</v>
      </c>
      <c r="F12" s="18">
        <v>1071.28</v>
      </c>
      <c r="G12" s="18">
        <v>1447</v>
      </c>
      <c r="H12" s="18">
        <v>40.869999999999997</v>
      </c>
      <c r="I12" s="18">
        <v>41.63</v>
      </c>
      <c r="J12" s="18">
        <v>201.98</v>
      </c>
      <c r="K12" s="18">
        <v>1373.9</v>
      </c>
    </row>
    <row r="13" spans="2:11" x14ac:dyDescent="0.3">
      <c r="B13" s="19">
        <f t="shared" ref="B13:K13" si="0">SUM(B3:B12)</f>
        <v>11787</v>
      </c>
      <c r="C13" s="19">
        <f t="shared" si="0"/>
        <v>333.46000000000004</v>
      </c>
      <c r="D13" s="19">
        <f t="shared" si="0"/>
        <v>313.9899999999999</v>
      </c>
      <c r="E13" s="19">
        <f t="shared" si="0"/>
        <v>1603.63</v>
      </c>
      <c r="F13" s="19">
        <f t="shared" si="0"/>
        <v>10487.140000000001</v>
      </c>
      <c r="G13" s="19">
        <f t="shared" si="0"/>
        <v>14381.5</v>
      </c>
      <c r="H13" s="19">
        <f t="shared" si="0"/>
        <v>436.04999999999995</v>
      </c>
      <c r="I13" s="19">
        <f t="shared" si="0"/>
        <v>433.74999999999994</v>
      </c>
      <c r="J13" s="19">
        <f t="shared" si="0"/>
        <v>2007.0000000000002</v>
      </c>
      <c r="K13" s="19">
        <f t="shared" si="0"/>
        <v>13515.67</v>
      </c>
    </row>
    <row r="14" spans="2:11" x14ac:dyDescent="0.3">
      <c r="B14" s="20">
        <v>1178.7</v>
      </c>
      <c r="C14" s="20">
        <v>33.6</v>
      </c>
      <c r="D14" s="20">
        <v>28.57</v>
      </c>
      <c r="E14" s="20">
        <v>14.36</v>
      </c>
      <c r="F14" s="20">
        <v>9415.86</v>
      </c>
      <c r="G14" s="20">
        <v>1438</v>
      </c>
      <c r="H14" s="20">
        <v>43.7</v>
      </c>
      <c r="I14" s="20">
        <v>43.5</v>
      </c>
      <c r="J14" s="20">
        <v>201.7</v>
      </c>
      <c r="K14" s="20">
        <v>1359.5</v>
      </c>
    </row>
  </sheetData>
  <pageMargins left="0.70866141732283472" right="0.70866141732283472" top="0.74803149606299213" bottom="0.74803149606299213" header="0.31496062992125984" footer="0.31496062992125984"/>
  <pageSetup paperSize="9" orientation="landscape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6"/>
  <sheetViews>
    <sheetView topLeftCell="B7" workbookViewId="0">
      <selection activeCell="M7" sqref="M7"/>
    </sheetView>
  </sheetViews>
  <sheetFormatPr defaultRowHeight="14.4" x14ac:dyDescent="0.3"/>
  <cols>
    <col min="2" max="2" width="28" customWidth="1"/>
    <col min="4" max="4" width="8.109375" customWidth="1"/>
    <col min="5" max="5" width="8" customWidth="1"/>
    <col min="6" max="6" width="7.109375" customWidth="1"/>
    <col min="8" max="8" width="8.33203125" customWidth="1"/>
    <col min="9" max="9" width="7.6640625" customWidth="1"/>
    <col min="10" max="10" width="7.44140625" customWidth="1"/>
  </cols>
  <sheetData>
    <row r="1" spans="1:13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1" customHeight="1" x14ac:dyDescent="0.3">
      <c r="A7" s="10"/>
      <c r="B7" s="12" t="s">
        <v>112</v>
      </c>
      <c r="C7" s="12">
        <v>154</v>
      </c>
      <c r="D7" s="12">
        <v>3</v>
      </c>
      <c r="E7" s="12">
        <v>4</v>
      </c>
      <c r="F7" s="12" t="s">
        <v>180</v>
      </c>
      <c r="G7" s="12">
        <v>156</v>
      </c>
      <c r="H7" s="12">
        <v>180</v>
      </c>
      <c r="I7" s="12">
        <v>4</v>
      </c>
      <c r="J7" s="12">
        <v>5</v>
      </c>
      <c r="K7" s="12" t="s">
        <v>181</v>
      </c>
      <c r="L7" s="12">
        <v>182</v>
      </c>
      <c r="M7" s="12" t="s">
        <v>182</v>
      </c>
    </row>
    <row r="8" spans="1:13" x14ac:dyDescent="0.3">
      <c r="A8" s="12" t="s">
        <v>47</v>
      </c>
      <c r="B8" s="12" t="s">
        <v>125</v>
      </c>
      <c r="C8" s="12">
        <v>150</v>
      </c>
      <c r="D8" s="12">
        <v>1.1000000000000001</v>
      </c>
      <c r="E8" s="12">
        <v>0.8</v>
      </c>
      <c r="F8" s="12">
        <v>6.2</v>
      </c>
      <c r="G8" s="12">
        <v>36</v>
      </c>
      <c r="H8" s="12">
        <v>180</v>
      </c>
      <c r="I8" s="12">
        <v>1.26</v>
      </c>
      <c r="J8" s="12">
        <v>0.99</v>
      </c>
      <c r="K8" s="12">
        <v>10.1</v>
      </c>
      <c r="L8" s="12">
        <v>53.1</v>
      </c>
      <c r="M8" s="12" t="s">
        <v>126</v>
      </c>
    </row>
    <row r="9" spans="1:13" x14ac:dyDescent="0.3">
      <c r="A9" s="12"/>
      <c r="B9" s="12" t="s">
        <v>64</v>
      </c>
      <c r="C9" s="12">
        <v>35</v>
      </c>
      <c r="D9" s="12">
        <v>4.37</v>
      </c>
      <c r="E9" s="12">
        <v>2.62</v>
      </c>
      <c r="F9" s="12">
        <v>12.68</v>
      </c>
      <c r="G9" s="12">
        <v>92.75</v>
      </c>
      <c r="H9" s="12">
        <v>40</v>
      </c>
      <c r="I9" s="12">
        <v>5</v>
      </c>
      <c r="J9" s="12">
        <v>3</v>
      </c>
      <c r="K9" s="12">
        <v>14.5</v>
      </c>
      <c r="L9" s="12">
        <v>106</v>
      </c>
      <c r="M9" s="12" t="s">
        <v>116</v>
      </c>
    </row>
    <row r="10" spans="1:13" ht="21.75" customHeight="1" x14ac:dyDescent="0.3">
      <c r="A10" s="13"/>
      <c r="B10" s="10" t="s">
        <v>26</v>
      </c>
      <c r="C10" s="10">
        <f t="shared" ref="C10:L10" si="0">SUM(C7:C9)</f>
        <v>339</v>
      </c>
      <c r="D10" s="17">
        <f t="shared" si="0"/>
        <v>8.4699999999999989</v>
      </c>
      <c r="E10" s="10">
        <f t="shared" si="0"/>
        <v>7.42</v>
      </c>
      <c r="F10" s="10">
        <f t="shared" si="0"/>
        <v>18.88</v>
      </c>
      <c r="G10" s="10">
        <f t="shared" si="0"/>
        <v>284.75</v>
      </c>
      <c r="H10" s="10">
        <f t="shared" si="0"/>
        <v>400</v>
      </c>
      <c r="I10" s="10">
        <f t="shared" si="0"/>
        <v>10.26</v>
      </c>
      <c r="J10" s="10">
        <f t="shared" si="0"/>
        <v>8.99</v>
      </c>
      <c r="K10" s="10">
        <f t="shared" si="0"/>
        <v>24.6</v>
      </c>
      <c r="L10" s="10">
        <f t="shared" si="0"/>
        <v>341.1</v>
      </c>
      <c r="M10" s="12"/>
    </row>
    <row r="11" spans="1:13" x14ac:dyDescent="0.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3">
      <c r="A12" s="13"/>
      <c r="B12" s="12" t="s">
        <v>121</v>
      </c>
      <c r="C12" s="12">
        <v>100</v>
      </c>
      <c r="D12" s="12">
        <v>0.3</v>
      </c>
      <c r="E12" s="12">
        <v>0</v>
      </c>
      <c r="F12" s="12">
        <v>18.5</v>
      </c>
      <c r="G12" s="12">
        <v>67</v>
      </c>
      <c r="H12" s="12">
        <v>130</v>
      </c>
      <c r="I12" s="12">
        <v>0.39</v>
      </c>
      <c r="J12" s="12">
        <v>0</v>
      </c>
      <c r="K12" s="12">
        <v>24.05</v>
      </c>
      <c r="L12" s="12">
        <v>87.1</v>
      </c>
      <c r="M12" s="12" t="s">
        <v>34</v>
      </c>
    </row>
    <row r="13" spans="1:13" x14ac:dyDescent="0.3">
      <c r="A13" s="13"/>
      <c r="B13" s="10" t="s">
        <v>30</v>
      </c>
      <c r="C13" s="10">
        <v>100</v>
      </c>
      <c r="D13" s="10">
        <v>0.3</v>
      </c>
      <c r="E13" s="10">
        <v>0</v>
      </c>
      <c r="F13" s="10">
        <v>18.5</v>
      </c>
      <c r="G13" s="10">
        <v>67</v>
      </c>
      <c r="H13" s="10">
        <v>130</v>
      </c>
      <c r="I13" s="10">
        <v>0.39</v>
      </c>
      <c r="J13" s="10">
        <v>0</v>
      </c>
      <c r="K13" s="10">
        <v>24.05</v>
      </c>
      <c r="L13" s="10">
        <v>87.1</v>
      </c>
      <c r="M13" s="12"/>
    </row>
    <row r="14" spans="1:13" x14ac:dyDescent="0.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x14ac:dyDescent="0.3">
      <c r="A15" s="13"/>
      <c r="B15" s="15" t="s">
        <v>145</v>
      </c>
      <c r="C15" s="12">
        <v>30</v>
      </c>
      <c r="D15" s="12">
        <v>0.37</v>
      </c>
      <c r="E15" s="12">
        <v>0.03</v>
      </c>
      <c r="F15" s="12">
        <v>1.6</v>
      </c>
      <c r="G15" s="12">
        <v>8</v>
      </c>
      <c r="H15" s="12">
        <v>50</v>
      </c>
      <c r="I15" s="12">
        <v>0.57999999999999996</v>
      </c>
      <c r="J15" s="12">
        <v>0.05</v>
      </c>
      <c r="K15" s="12">
        <v>2.8</v>
      </c>
      <c r="L15" s="12">
        <v>14</v>
      </c>
      <c r="M15" s="34" t="s">
        <v>152</v>
      </c>
    </row>
    <row r="16" spans="1:13" ht="17.25" customHeight="1" x14ac:dyDescent="0.3">
      <c r="A16" s="13"/>
      <c r="B16" s="12" t="s">
        <v>131</v>
      </c>
      <c r="C16" s="12">
        <v>150</v>
      </c>
      <c r="D16" s="12">
        <v>1.3</v>
      </c>
      <c r="E16" s="12">
        <v>3</v>
      </c>
      <c r="F16" s="12">
        <v>9.3000000000000007</v>
      </c>
      <c r="G16" s="12">
        <v>71</v>
      </c>
      <c r="H16" s="12">
        <v>180</v>
      </c>
      <c r="I16" s="12">
        <v>1.53</v>
      </c>
      <c r="J16" s="12">
        <v>3.78</v>
      </c>
      <c r="K16" s="12">
        <v>11.07</v>
      </c>
      <c r="L16" s="12">
        <v>86.4</v>
      </c>
      <c r="M16" s="12" t="s">
        <v>120</v>
      </c>
    </row>
    <row r="17" spans="1:13" ht="17.25" customHeight="1" x14ac:dyDescent="0.3">
      <c r="A17" s="13"/>
      <c r="B17" s="12" t="s">
        <v>158</v>
      </c>
      <c r="C17" s="12">
        <v>50</v>
      </c>
      <c r="D17" s="12">
        <v>7.8</v>
      </c>
      <c r="E17" s="12">
        <v>10.8</v>
      </c>
      <c r="F17" s="12">
        <v>8.3000000000000007</v>
      </c>
      <c r="G17" s="12">
        <v>163</v>
      </c>
      <c r="H17" s="12">
        <v>70</v>
      </c>
      <c r="I17" s="12">
        <v>11</v>
      </c>
      <c r="J17" s="12">
        <v>15.2</v>
      </c>
      <c r="K17" s="12">
        <v>10.9</v>
      </c>
      <c r="L17" s="12">
        <v>225</v>
      </c>
      <c r="M17" s="12" t="s">
        <v>159</v>
      </c>
    </row>
    <row r="18" spans="1:13" ht="15.75" customHeight="1" x14ac:dyDescent="0.3">
      <c r="A18" s="13"/>
      <c r="B18" s="12" t="s">
        <v>32</v>
      </c>
      <c r="C18" s="12">
        <v>110</v>
      </c>
      <c r="D18" s="12">
        <v>2.39</v>
      </c>
      <c r="E18" s="12">
        <v>3.36</v>
      </c>
      <c r="F18" s="12">
        <v>16.5</v>
      </c>
      <c r="G18" s="12">
        <v>104.84</v>
      </c>
      <c r="H18" s="12">
        <v>130</v>
      </c>
      <c r="I18" s="12">
        <v>2.83</v>
      </c>
      <c r="J18" s="12">
        <v>3.98</v>
      </c>
      <c r="K18" s="12">
        <v>19.09</v>
      </c>
      <c r="L18" s="12">
        <v>123.91</v>
      </c>
      <c r="M18" s="12" t="s">
        <v>160</v>
      </c>
    </row>
    <row r="19" spans="1:13" x14ac:dyDescent="0.3">
      <c r="A19" s="13"/>
      <c r="B19" s="12" t="s">
        <v>52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180</v>
      </c>
      <c r="I19" s="12">
        <v>0.09</v>
      </c>
      <c r="J19" s="12">
        <v>0.09</v>
      </c>
      <c r="K19" s="12">
        <v>21.24</v>
      </c>
      <c r="L19" s="14">
        <v>83.7</v>
      </c>
      <c r="M19" s="12" t="s">
        <v>53</v>
      </c>
    </row>
    <row r="20" spans="1:13" ht="42.6" x14ac:dyDescent="0.3">
      <c r="A20" s="13"/>
      <c r="B20" s="36" t="s">
        <v>169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 x14ac:dyDescent="0.3">
      <c r="A21" s="13"/>
      <c r="B21" s="10" t="s">
        <v>36</v>
      </c>
      <c r="C21" s="10">
        <f t="shared" ref="C21:L21" si="1">SUM(C15:C20)</f>
        <v>525</v>
      </c>
      <c r="D21" s="10">
        <f t="shared" si="1"/>
        <v>14.78</v>
      </c>
      <c r="E21" s="10">
        <f t="shared" si="1"/>
        <v>17.77</v>
      </c>
      <c r="F21" s="10">
        <f t="shared" si="1"/>
        <v>71.98</v>
      </c>
      <c r="G21" s="10">
        <f t="shared" si="1"/>
        <v>506.89000000000004</v>
      </c>
      <c r="H21" s="10">
        <f t="shared" si="1"/>
        <v>657.5</v>
      </c>
      <c r="I21" s="10">
        <f t="shared" si="1"/>
        <v>19.87</v>
      </c>
      <c r="J21" s="10">
        <f t="shared" si="1"/>
        <v>23.759999999999998</v>
      </c>
      <c r="K21" s="10">
        <f t="shared" si="1"/>
        <v>90.32</v>
      </c>
      <c r="L21" s="10">
        <f t="shared" si="1"/>
        <v>655.56</v>
      </c>
      <c r="M21" s="12"/>
    </row>
    <row r="22" spans="1:13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3"/>
      <c r="B23" s="12" t="s">
        <v>161</v>
      </c>
      <c r="C23" s="12">
        <v>50</v>
      </c>
      <c r="D23" s="12">
        <v>4</v>
      </c>
      <c r="E23" s="12">
        <v>3.7</v>
      </c>
      <c r="F23" s="12">
        <v>24.1</v>
      </c>
      <c r="G23" s="12">
        <v>147</v>
      </c>
      <c r="H23" s="12">
        <v>70</v>
      </c>
      <c r="I23" s="12">
        <v>4.5999999999999996</v>
      </c>
      <c r="J23" s="12">
        <v>4.3</v>
      </c>
      <c r="K23" s="12">
        <v>28.1</v>
      </c>
      <c r="L23" s="12">
        <v>171</v>
      </c>
      <c r="M23" s="12" t="s">
        <v>162</v>
      </c>
    </row>
    <row r="24" spans="1:13" x14ac:dyDescent="0.3">
      <c r="A24" s="13"/>
      <c r="B24" s="12" t="s">
        <v>38</v>
      </c>
      <c r="C24" s="12">
        <v>150</v>
      </c>
      <c r="D24" s="12">
        <v>3.24</v>
      </c>
      <c r="E24" s="12">
        <v>2.4700000000000002</v>
      </c>
      <c r="F24" s="12">
        <v>10.27</v>
      </c>
      <c r="G24" s="12">
        <v>73.5</v>
      </c>
      <c r="H24" s="12">
        <v>180</v>
      </c>
      <c r="I24" s="12">
        <v>3.88</v>
      </c>
      <c r="J24" s="12">
        <v>2.97</v>
      </c>
      <c r="K24" s="12">
        <v>12.3</v>
      </c>
      <c r="L24" s="12">
        <v>88.2</v>
      </c>
      <c r="M24" s="12" t="s">
        <v>39</v>
      </c>
    </row>
    <row r="25" spans="1:13" x14ac:dyDescent="0.3">
      <c r="A25" s="13"/>
      <c r="B25" s="10" t="s">
        <v>41</v>
      </c>
      <c r="C25" s="10">
        <f t="shared" ref="C25:L25" si="2">SUM(C23:C24)</f>
        <v>200</v>
      </c>
      <c r="D25" s="10">
        <f t="shared" si="2"/>
        <v>7.24</v>
      </c>
      <c r="E25" s="10">
        <f t="shared" si="2"/>
        <v>6.17</v>
      </c>
      <c r="F25" s="10">
        <f t="shared" si="2"/>
        <v>34.370000000000005</v>
      </c>
      <c r="G25" s="10">
        <f t="shared" si="2"/>
        <v>220.5</v>
      </c>
      <c r="H25" s="10">
        <f t="shared" si="2"/>
        <v>250</v>
      </c>
      <c r="I25" s="10">
        <f t="shared" si="2"/>
        <v>8.48</v>
      </c>
      <c r="J25" s="10">
        <f t="shared" si="2"/>
        <v>7.27</v>
      </c>
      <c r="K25" s="10">
        <f t="shared" si="2"/>
        <v>40.400000000000006</v>
      </c>
      <c r="L25" s="10">
        <f t="shared" si="2"/>
        <v>259.2</v>
      </c>
      <c r="M25" s="12"/>
    </row>
    <row r="26" spans="1:13" x14ac:dyDescent="0.3">
      <c r="A26" s="13"/>
      <c r="B26" s="10" t="s">
        <v>51</v>
      </c>
      <c r="C26" s="10">
        <f t="shared" ref="C26:L26" si="3">C10+C13+C21+C25</f>
        <v>1164</v>
      </c>
      <c r="D26" s="10">
        <f t="shared" si="3"/>
        <v>30.79</v>
      </c>
      <c r="E26" s="10">
        <f t="shared" si="3"/>
        <v>31.36</v>
      </c>
      <c r="F26" s="10">
        <f t="shared" si="3"/>
        <v>143.73000000000002</v>
      </c>
      <c r="G26" s="10">
        <f t="shared" si="3"/>
        <v>1079.1400000000001</v>
      </c>
      <c r="H26" s="10">
        <f t="shared" si="3"/>
        <v>1437.5</v>
      </c>
      <c r="I26" s="10">
        <f t="shared" si="3"/>
        <v>39</v>
      </c>
      <c r="J26" s="10">
        <f t="shared" si="3"/>
        <v>40.019999999999996</v>
      </c>
      <c r="K26" s="10">
        <f t="shared" si="3"/>
        <v>179.37</v>
      </c>
      <c r="L26" s="10">
        <f t="shared" si="3"/>
        <v>1342.96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6"/>
  <sheetViews>
    <sheetView tabSelected="1" topLeftCell="A13" workbookViewId="0">
      <selection activeCell="A19" sqref="A19:XFD19"/>
    </sheetView>
  </sheetViews>
  <sheetFormatPr defaultRowHeight="14.4" x14ac:dyDescent="0.3"/>
  <cols>
    <col min="2" max="2" width="20.44140625" customWidth="1"/>
    <col min="13" max="13" width="8" customWidth="1"/>
  </cols>
  <sheetData>
    <row r="1" spans="1:13" ht="24" customHeight="1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ht="15" customHeight="1" x14ac:dyDescent="0.3">
      <c r="A2" s="48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8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8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9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9.25" customHeight="1" x14ac:dyDescent="0.3">
      <c r="A7" s="10"/>
      <c r="B7" s="12" t="s">
        <v>56</v>
      </c>
      <c r="C7" s="12">
        <v>134</v>
      </c>
      <c r="D7" s="12">
        <v>4.8</v>
      </c>
      <c r="E7" s="12">
        <v>5.2</v>
      </c>
      <c r="F7" s="12">
        <v>23.74</v>
      </c>
      <c r="G7" s="12">
        <v>146.86000000000001</v>
      </c>
      <c r="H7" s="12">
        <v>184.5</v>
      </c>
      <c r="I7" s="12">
        <v>6.66</v>
      </c>
      <c r="J7" s="12">
        <v>7.2</v>
      </c>
      <c r="K7" s="12">
        <v>32.85</v>
      </c>
      <c r="L7" s="12">
        <v>216.9</v>
      </c>
      <c r="M7" s="12" t="s">
        <v>57</v>
      </c>
    </row>
    <row r="8" spans="1:13" x14ac:dyDescent="0.3">
      <c r="A8" s="12" t="s">
        <v>58</v>
      </c>
      <c r="B8" s="12" t="s">
        <v>20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 x14ac:dyDescent="0.3">
      <c r="A9" s="13"/>
      <c r="B9" s="12" t="s">
        <v>64</v>
      </c>
      <c r="C9" s="12">
        <v>35</v>
      </c>
      <c r="D9" s="12">
        <v>4.37</v>
      </c>
      <c r="E9" s="12">
        <v>2.62</v>
      </c>
      <c r="F9" s="12">
        <v>12.68</v>
      </c>
      <c r="G9" s="12">
        <v>92.75</v>
      </c>
      <c r="H9" s="12">
        <v>40</v>
      </c>
      <c r="I9" s="12">
        <v>5</v>
      </c>
      <c r="J9" s="12">
        <v>3</v>
      </c>
      <c r="K9" s="12">
        <v>14.5</v>
      </c>
      <c r="L9" s="12">
        <v>106</v>
      </c>
      <c r="M9" s="12" t="s">
        <v>116</v>
      </c>
    </row>
    <row r="10" spans="1:13" ht="25.5" customHeight="1" x14ac:dyDescent="0.3">
      <c r="A10" s="13"/>
      <c r="B10" s="10" t="s">
        <v>26</v>
      </c>
      <c r="C10" s="10">
        <f t="shared" ref="C10:L10" si="0">SUM(C7:C9)</f>
        <v>349</v>
      </c>
      <c r="D10" s="10">
        <f t="shared" si="0"/>
        <v>9.26</v>
      </c>
      <c r="E10" s="10">
        <f t="shared" si="0"/>
        <v>7.82</v>
      </c>
      <c r="F10" s="10">
        <f t="shared" si="0"/>
        <v>44.62</v>
      </c>
      <c r="G10" s="10">
        <f>SUM(G7:G9)</f>
        <v>271.11</v>
      </c>
      <c r="H10" s="10">
        <f t="shared" si="0"/>
        <v>404.5</v>
      </c>
      <c r="I10" s="10">
        <f t="shared" si="0"/>
        <v>11.75</v>
      </c>
      <c r="J10" s="10">
        <f t="shared" si="0"/>
        <v>10.199999999999999</v>
      </c>
      <c r="K10" s="10">
        <f t="shared" si="0"/>
        <v>55.55</v>
      </c>
      <c r="L10" s="10">
        <f t="shared" si="0"/>
        <v>354.4</v>
      </c>
      <c r="M10" s="12"/>
    </row>
    <row r="11" spans="1:13" x14ac:dyDescent="0.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 x14ac:dyDescent="0.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 x14ac:dyDescent="0.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7.25" customHeight="1" x14ac:dyDescent="0.3">
      <c r="A15" s="13"/>
      <c r="B15" s="12" t="s">
        <v>100</v>
      </c>
      <c r="C15" s="12">
        <v>30</v>
      </c>
      <c r="D15" s="12">
        <v>1.08</v>
      </c>
      <c r="E15" s="12">
        <v>2.2999999999999998</v>
      </c>
      <c r="F15" s="12">
        <v>3.48</v>
      </c>
      <c r="G15" s="12">
        <v>39.14</v>
      </c>
      <c r="H15" s="12">
        <v>50</v>
      </c>
      <c r="I15" s="12">
        <v>1.81</v>
      </c>
      <c r="J15" s="12">
        <v>3.83</v>
      </c>
      <c r="K15" s="12">
        <v>5.81</v>
      </c>
      <c r="L15" s="12">
        <v>65.239999999999995</v>
      </c>
      <c r="M15" s="12" t="s">
        <v>59</v>
      </c>
    </row>
    <row r="16" spans="1:13" ht="27.75" customHeight="1" x14ac:dyDescent="0.3">
      <c r="A16" s="13"/>
      <c r="B16" s="12" t="s">
        <v>107</v>
      </c>
      <c r="C16" s="12">
        <v>150</v>
      </c>
      <c r="D16" s="12">
        <v>1.26</v>
      </c>
      <c r="E16" s="12">
        <v>3.44</v>
      </c>
      <c r="F16" s="12">
        <v>5.66</v>
      </c>
      <c r="G16" s="12">
        <v>59.08</v>
      </c>
      <c r="H16" s="12">
        <v>180</v>
      </c>
      <c r="I16" s="12">
        <v>1.52</v>
      </c>
      <c r="J16" s="12">
        <v>4.13</v>
      </c>
      <c r="K16" s="12">
        <v>6.79</v>
      </c>
      <c r="L16" s="12">
        <v>70.900000000000006</v>
      </c>
      <c r="M16" s="12" t="s">
        <v>72</v>
      </c>
    </row>
    <row r="17" spans="1:13" x14ac:dyDescent="0.3">
      <c r="A17" s="13"/>
      <c r="B17" s="12" t="s">
        <v>156</v>
      </c>
      <c r="C17" s="12">
        <v>50</v>
      </c>
      <c r="D17" s="12">
        <v>8</v>
      </c>
      <c r="E17" s="12">
        <v>8.6199999999999992</v>
      </c>
      <c r="F17" s="12">
        <v>5.23</v>
      </c>
      <c r="G17" s="12">
        <v>130.18</v>
      </c>
      <c r="H17" s="12">
        <v>70</v>
      </c>
      <c r="I17" s="12">
        <v>11.21</v>
      </c>
      <c r="J17" s="12">
        <v>12.07</v>
      </c>
      <c r="K17" s="12">
        <v>7.32</v>
      </c>
      <c r="L17" s="12">
        <v>182.25</v>
      </c>
      <c r="M17" s="12" t="s">
        <v>157</v>
      </c>
    </row>
    <row r="18" spans="1:13" ht="24" x14ac:dyDescent="0.3">
      <c r="A18" s="13"/>
      <c r="B18" s="12" t="s">
        <v>85</v>
      </c>
      <c r="C18" s="12">
        <v>110</v>
      </c>
      <c r="D18" s="12">
        <v>3.58</v>
      </c>
      <c r="E18" s="12">
        <v>2.64</v>
      </c>
      <c r="F18" s="12">
        <v>23.91</v>
      </c>
      <c r="G18" s="12">
        <v>136.08000000000001</v>
      </c>
      <c r="H18" s="12">
        <v>130</v>
      </c>
      <c r="I18" s="12">
        <v>4.66</v>
      </c>
      <c r="J18" s="12">
        <v>3.44</v>
      </c>
      <c r="K18" s="12">
        <v>31.09</v>
      </c>
      <c r="L18" s="14">
        <v>176.91</v>
      </c>
      <c r="M18" s="12" t="s">
        <v>86</v>
      </c>
    </row>
    <row r="19" spans="1:13" ht="24" x14ac:dyDescent="0.3">
      <c r="A19" s="13"/>
      <c r="B19" s="12" t="s">
        <v>60</v>
      </c>
      <c r="C19" s="12">
        <v>150</v>
      </c>
      <c r="D19" s="12">
        <v>4.5</v>
      </c>
      <c r="E19" s="12">
        <v>0.15</v>
      </c>
      <c r="F19" s="12">
        <v>20.25</v>
      </c>
      <c r="G19" s="12">
        <v>83.25</v>
      </c>
      <c r="H19" s="12">
        <v>180</v>
      </c>
      <c r="I19" s="12">
        <v>5.4</v>
      </c>
      <c r="J19" s="12">
        <v>0.18</v>
      </c>
      <c r="K19" s="12">
        <v>24.3</v>
      </c>
      <c r="L19" s="12">
        <v>99.9</v>
      </c>
      <c r="M19" s="12" t="s">
        <v>61</v>
      </c>
    </row>
    <row r="20" spans="1:13" ht="52.8" x14ac:dyDescent="0.3">
      <c r="A20" s="13"/>
      <c r="B20" s="36" t="s">
        <v>169</v>
      </c>
      <c r="C20" s="12">
        <v>20</v>
      </c>
      <c r="D20" s="12">
        <v>0.81</v>
      </c>
      <c r="E20" s="12">
        <v>0.14000000000000001</v>
      </c>
      <c r="F20" s="12">
        <v>5.31</v>
      </c>
      <c r="G20" s="12">
        <v>51.6</v>
      </c>
      <c r="H20" s="12">
        <v>30</v>
      </c>
      <c r="I20" s="12">
        <v>2.42</v>
      </c>
      <c r="J20" s="12">
        <v>0.42</v>
      </c>
      <c r="K20" s="12">
        <v>15.92</v>
      </c>
      <c r="L20" s="12">
        <v>77.400000000000006</v>
      </c>
      <c r="M20" s="12" t="s">
        <v>40</v>
      </c>
    </row>
    <row r="21" spans="1:13" x14ac:dyDescent="0.3">
      <c r="A21" s="13"/>
      <c r="B21" s="10" t="s">
        <v>36</v>
      </c>
      <c r="C21" s="10">
        <f t="shared" ref="C21:L21" si="1">SUM(C15:C20)</f>
        <v>510</v>
      </c>
      <c r="D21" s="10">
        <f t="shared" si="1"/>
        <v>19.23</v>
      </c>
      <c r="E21" s="10">
        <f t="shared" si="1"/>
        <v>17.29</v>
      </c>
      <c r="F21" s="10">
        <f t="shared" si="1"/>
        <v>63.84</v>
      </c>
      <c r="G21" s="10">
        <f t="shared" si="1"/>
        <v>499.33000000000004</v>
      </c>
      <c r="H21" s="10">
        <f t="shared" si="1"/>
        <v>640</v>
      </c>
      <c r="I21" s="10">
        <f t="shared" si="1"/>
        <v>27.020000000000003</v>
      </c>
      <c r="J21" s="10">
        <f t="shared" si="1"/>
        <v>24.070000000000004</v>
      </c>
      <c r="K21" s="10">
        <f t="shared" si="1"/>
        <v>91.23</v>
      </c>
      <c r="L21" s="10">
        <f t="shared" si="1"/>
        <v>672.59999999999991</v>
      </c>
      <c r="M21" s="12"/>
    </row>
    <row r="22" spans="1:13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3"/>
      <c r="B23" s="12" t="s">
        <v>62</v>
      </c>
      <c r="C23" s="12">
        <v>50</v>
      </c>
      <c r="D23" s="12">
        <v>7.2</v>
      </c>
      <c r="E23" s="12">
        <v>5.08</v>
      </c>
      <c r="F23" s="12">
        <v>19.600000000000001</v>
      </c>
      <c r="G23" s="12">
        <v>152</v>
      </c>
      <c r="H23" s="12">
        <v>70</v>
      </c>
      <c r="I23" s="12">
        <v>10.1</v>
      </c>
      <c r="J23" s="12">
        <v>7.3</v>
      </c>
      <c r="K23" s="12">
        <v>26.5</v>
      </c>
      <c r="L23" s="12">
        <v>212</v>
      </c>
      <c r="M23" s="12" t="s">
        <v>63</v>
      </c>
    </row>
    <row r="24" spans="1:13" x14ac:dyDescent="0.3">
      <c r="A24" s="13"/>
      <c r="B24" s="12" t="s">
        <v>127</v>
      </c>
      <c r="C24" s="12">
        <v>150</v>
      </c>
      <c r="D24" s="12">
        <v>0.1</v>
      </c>
      <c r="E24" s="12">
        <v>0.1</v>
      </c>
      <c r="F24" s="12">
        <v>12.9</v>
      </c>
      <c r="G24" s="12">
        <v>52</v>
      </c>
      <c r="H24" s="12">
        <v>180</v>
      </c>
      <c r="I24" s="12">
        <v>0.12</v>
      </c>
      <c r="J24" s="12">
        <v>0.12</v>
      </c>
      <c r="K24" s="12">
        <v>15.48</v>
      </c>
      <c r="L24" s="12">
        <v>62.4</v>
      </c>
      <c r="M24" s="12" t="s">
        <v>128</v>
      </c>
    </row>
    <row r="25" spans="1:13" x14ac:dyDescent="0.3">
      <c r="A25" s="13"/>
      <c r="B25" s="10" t="s">
        <v>41</v>
      </c>
      <c r="C25" s="10">
        <f t="shared" ref="C25:L25" si="2">SUM(C23:C24)</f>
        <v>200</v>
      </c>
      <c r="D25" s="10">
        <f t="shared" si="2"/>
        <v>7.3</v>
      </c>
      <c r="E25" s="10">
        <f t="shared" si="2"/>
        <v>5.18</v>
      </c>
      <c r="F25" s="10">
        <f t="shared" si="2"/>
        <v>32.5</v>
      </c>
      <c r="G25" s="10">
        <f t="shared" si="2"/>
        <v>204</v>
      </c>
      <c r="H25" s="10">
        <f t="shared" si="2"/>
        <v>250</v>
      </c>
      <c r="I25" s="10">
        <f t="shared" si="2"/>
        <v>10.219999999999999</v>
      </c>
      <c r="J25" s="10">
        <f t="shared" si="2"/>
        <v>7.42</v>
      </c>
      <c r="K25" s="10">
        <f t="shared" si="2"/>
        <v>41.980000000000004</v>
      </c>
      <c r="L25" s="10">
        <f t="shared" si="2"/>
        <v>274.39999999999998</v>
      </c>
      <c r="M25" s="12"/>
    </row>
    <row r="26" spans="1:13" x14ac:dyDescent="0.3">
      <c r="A26" s="13"/>
      <c r="B26" s="10" t="s">
        <v>51</v>
      </c>
      <c r="C26" s="10">
        <f>+C10+C13+C21+C25</f>
        <v>1159</v>
      </c>
      <c r="D26" s="10">
        <f t="shared" ref="D26:L26" si="3">D10+D13+D21+D25</f>
        <v>37.29</v>
      </c>
      <c r="E26" s="10">
        <f t="shared" si="3"/>
        <v>30.29</v>
      </c>
      <c r="F26" s="10">
        <f t="shared" si="3"/>
        <v>163.36000000000001</v>
      </c>
      <c r="G26" s="10">
        <f t="shared" si="3"/>
        <v>1044.44</v>
      </c>
      <c r="H26" s="10">
        <f t="shared" si="3"/>
        <v>1424.5</v>
      </c>
      <c r="I26" s="10">
        <f t="shared" si="3"/>
        <v>50.94</v>
      </c>
      <c r="J26" s="10">
        <f t="shared" si="3"/>
        <v>41.690000000000005</v>
      </c>
      <c r="K26" s="10">
        <f t="shared" si="3"/>
        <v>217.88</v>
      </c>
      <c r="L26" s="10">
        <f t="shared" si="3"/>
        <v>1392.4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scale="99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6"/>
  <sheetViews>
    <sheetView topLeftCell="A7" workbookViewId="0">
      <selection activeCell="M18" sqref="M18"/>
    </sheetView>
  </sheetViews>
  <sheetFormatPr defaultRowHeight="14.4" x14ac:dyDescent="0.3"/>
  <cols>
    <col min="2" max="2" width="25.5546875" customWidth="1"/>
    <col min="4" max="4" width="7.109375" customWidth="1"/>
    <col min="5" max="5" width="8" customWidth="1"/>
    <col min="6" max="6" width="7.44140625" customWidth="1"/>
  </cols>
  <sheetData>
    <row r="1" spans="1:13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1" customHeight="1" x14ac:dyDescent="0.3">
      <c r="A7" s="10"/>
      <c r="B7" s="12" t="s">
        <v>164</v>
      </c>
      <c r="C7" s="12">
        <v>154</v>
      </c>
      <c r="D7" s="12">
        <v>4.5</v>
      </c>
      <c r="E7" s="12">
        <v>6</v>
      </c>
      <c r="F7" s="12">
        <v>27.3</v>
      </c>
      <c r="G7" s="12">
        <v>177</v>
      </c>
      <c r="H7" s="12">
        <v>205</v>
      </c>
      <c r="I7" s="12">
        <v>6</v>
      </c>
      <c r="J7" s="12">
        <v>8</v>
      </c>
      <c r="K7" s="12">
        <v>36.4</v>
      </c>
      <c r="L7" s="12">
        <v>236</v>
      </c>
      <c r="M7" s="12" t="s">
        <v>73</v>
      </c>
    </row>
    <row r="8" spans="1:13" x14ac:dyDescent="0.3">
      <c r="A8" s="13" t="s">
        <v>137</v>
      </c>
      <c r="B8" s="12" t="s">
        <v>20</v>
      </c>
      <c r="C8" s="12">
        <v>160</v>
      </c>
      <c r="D8" s="12">
        <v>7.0000000000000007E-2</v>
      </c>
      <c r="E8" s="12">
        <v>0</v>
      </c>
      <c r="F8" s="12">
        <v>7.28</v>
      </c>
      <c r="G8" s="12">
        <v>28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 x14ac:dyDescent="0.3">
      <c r="A9" s="13"/>
      <c r="B9" s="12" t="s">
        <v>35</v>
      </c>
      <c r="C9" s="12">
        <v>30</v>
      </c>
      <c r="D9" s="12">
        <v>2.4300000000000002</v>
      </c>
      <c r="E9" s="12">
        <v>0.42</v>
      </c>
      <c r="F9" s="12">
        <v>15.93</v>
      </c>
      <c r="G9" s="12">
        <v>77.400000000000006</v>
      </c>
      <c r="H9" s="12">
        <v>35</v>
      </c>
      <c r="I9" s="12">
        <v>2.83</v>
      </c>
      <c r="J9" s="12">
        <v>0.49</v>
      </c>
      <c r="K9" s="12">
        <v>18.579999999999998</v>
      </c>
      <c r="L9" s="12">
        <v>90.3</v>
      </c>
      <c r="M9" s="12" t="s">
        <v>136</v>
      </c>
    </row>
    <row r="10" spans="1:13" ht="20.25" customHeight="1" x14ac:dyDescent="0.3">
      <c r="A10" s="13"/>
      <c r="B10" s="10" t="s">
        <v>26</v>
      </c>
      <c r="C10" s="10">
        <f t="shared" ref="C10:L10" si="0">SUM(C7:C9)</f>
        <v>344</v>
      </c>
      <c r="D10" s="10">
        <f t="shared" si="0"/>
        <v>7</v>
      </c>
      <c r="E10" s="10">
        <f t="shared" si="0"/>
        <v>6.42</v>
      </c>
      <c r="F10" s="10">
        <f t="shared" si="0"/>
        <v>50.51</v>
      </c>
      <c r="G10" s="10">
        <f t="shared" si="0"/>
        <v>282.39999999999998</v>
      </c>
      <c r="H10" s="10">
        <f t="shared" si="0"/>
        <v>420</v>
      </c>
      <c r="I10" s="10">
        <f t="shared" si="0"/>
        <v>8.92</v>
      </c>
      <c r="J10" s="10">
        <f t="shared" si="0"/>
        <v>8.49</v>
      </c>
      <c r="K10" s="10">
        <f t="shared" si="0"/>
        <v>63.179999999999993</v>
      </c>
      <c r="L10" s="10">
        <f t="shared" si="0"/>
        <v>357.8</v>
      </c>
      <c r="M10" s="12"/>
    </row>
    <row r="11" spans="1:13" x14ac:dyDescent="0.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3">
      <c r="A12" s="13"/>
      <c r="B12" s="12" t="s">
        <v>121</v>
      </c>
      <c r="C12" s="12">
        <v>100</v>
      </c>
      <c r="D12" s="12">
        <v>0.3</v>
      </c>
      <c r="E12" s="12">
        <v>0</v>
      </c>
      <c r="F12" s="12">
        <v>18.5</v>
      </c>
      <c r="G12" s="12">
        <v>67</v>
      </c>
      <c r="H12" s="12">
        <v>130</v>
      </c>
      <c r="I12" s="12">
        <v>0.39</v>
      </c>
      <c r="J12" s="12">
        <v>0</v>
      </c>
      <c r="K12" s="12">
        <v>24.05</v>
      </c>
      <c r="L12" s="12">
        <v>87.1</v>
      </c>
      <c r="M12" s="12" t="s">
        <v>34</v>
      </c>
    </row>
    <row r="13" spans="1:13" x14ac:dyDescent="0.3">
      <c r="A13" s="13"/>
      <c r="B13" s="10" t="s">
        <v>30</v>
      </c>
      <c r="C13" s="10">
        <v>100</v>
      </c>
      <c r="D13" s="10">
        <v>0.3</v>
      </c>
      <c r="E13" s="10">
        <v>0</v>
      </c>
      <c r="F13" s="10">
        <v>18.5</v>
      </c>
      <c r="G13" s="10">
        <v>67</v>
      </c>
      <c r="H13" s="10">
        <v>130</v>
      </c>
      <c r="I13" s="10">
        <v>0.39</v>
      </c>
      <c r="J13" s="10">
        <v>0</v>
      </c>
      <c r="K13" s="10">
        <v>24.05</v>
      </c>
      <c r="L13" s="10">
        <v>87.1</v>
      </c>
      <c r="M13" s="12"/>
    </row>
    <row r="14" spans="1:13" x14ac:dyDescent="0.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x14ac:dyDescent="0.3">
      <c r="A15" s="13"/>
      <c r="B15" s="15" t="s">
        <v>146</v>
      </c>
      <c r="C15" s="35">
        <v>30</v>
      </c>
      <c r="D15" s="35">
        <v>0.4</v>
      </c>
      <c r="E15" s="35">
        <v>1.8</v>
      </c>
      <c r="F15" s="35">
        <v>2.54</v>
      </c>
      <c r="G15" s="35">
        <v>28.4</v>
      </c>
      <c r="H15" s="35">
        <v>50</v>
      </c>
      <c r="I15" s="35">
        <v>0.68</v>
      </c>
      <c r="J15" s="35">
        <v>3.08</v>
      </c>
      <c r="K15" s="35">
        <v>4.22</v>
      </c>
      <c r="L15" s="35">
        <v>47.4</v>
      </c>
      <c r="M15" s="34" t="s">
        <v>153</v>
      </c>
    </row>
    <row r="16" spans="1:13" ht="24" x14ac:dyDescent="0.3">
      <c r="A16" s="13"/>
      <c r="B16" s="12" t="s">
        <v>177</v>
      </c>
      <c r="C16" s="12">
        <v>150</v>
      </c>
      <c r="D16" s="12">
        <v>1.6</v>
      </c>
      <c r="E16" s="12">
        <v>1.5</v>
      </c>
      <c r="F16" s="12">
        <v>11.3</v>
      </c>
      <c r="G16" s="12">
        <v>66.5</v>
      </c>
      <c r="H16" s="12">
        <v>200</v>
      </c>
      <c r="I16" s="12">
        <v>2.1</v>
      </c>
      <c r="J16" s="12">
        <v>2</v>
      </c>
      <c r="K16" s="12">
        <v>15</v>
      </c>
      <c r="L16" s="12">
        <v>88.66</v>
      </c>
      <c r="M16" s="34" t="s">
        <v>176</v>
      </c>
    </row>
    <row r="17" spans="1:13" x14ac:dyDescent="0.3">
      <c r="A17" s="13"/>
      <c r="B17" s="12" t="s">
        <v>134</v>
      </c>
      <c r="C17" s="12">
        <v>50</v>
      </c>
      <c r="D17" s="12">
        <v>7.4</v>
      </c>
      <c r="E17" s="12">
        <v>7</v>
      </c>
      <c r="F17" s="12">
        <v>1.55</v>
      </c>
      <c r="G17" s="12">
        <v>99</v>
      </c>
      <c r="H17" s="12">
        <v>70</v>
      </c>
      <c r="I17" s="12">
        <v>11.9</v>
      </c>
      <c r="J17" s="12">
        <v>11</v>
      </c>
      <c r="K17" s="12">
        <v>1.9</v>
      </c>
      <c r="L17" s="12">
        <v>154.5</v>
      </c>
      <c r="M17" s="12" t="s">
        <v>135</v>
      </c>
    </row>
    <row r="18" spans="1:13" x14ac:dyDescent="0.3">
      <c r="A18" s="13"/>
      <c r="B18" s="12" t="s">
        <v>96</v>
      </c>
      <c r="C18" s="12">
        <v>110</v>
      </c>
      <c r="D18" s="12">
        <v>6.38</v>
      </c>
      <c r="E18" s="12">
        <v>6.08</v>
      </c>
      <c r="F18" s="12">
        <v>9.8000000000000007</v>
      </c>
      <c r="G18" s="12">
        <v>118</v>
      </c>
      <c r="H18" s="12">
        <v>130</v>
      </c>
      <c r="I18" s="12">
        <v>7.6</v>
      </c>
      <c r="J18" s="12">
        <v>7.21</v>
      </c>
      <c r="K18" s="12">
        <v>11.36</v>
      </c>
      <c r="L18" s="12">
        <v>140.4</v>
      </c>
      <c r="M18" s="12" t="s">
        <v>97</v>
      </c>
    </row>
    <row r="19" spans="1:13" ht="21" customHeight="1" x14ac:dyDescent="0.3">
      <c r="A19" s="13"/>
      <c r="B19" s="12" t="s">
        <v>65</v>
      </c>
      <c r="C19" s="12">
        <v>150</v>
      </c>
      <c r="D19" s="12">
        <v>0.4</v>
      </c>
      <c r="E19" s="12">
        <v>7.0000000000000007E-2</v>
      </c>
      <c r="F19" s="12">
        <v>21.87</v>
      </c>
      <c r="G19" s="12">
        <v>88.24</v>
      </c>
      <c r="H19" s="12">
        <v>150</v>
      </c>
      <c r="I19" s="12">
        <v>0.4</v>
      </c>
      <c r="J19" s="12">
        <v>7.0000000000000007E-2</v>
      </c>
      <c r="K19" s="12">
        <v>21.87</v>
      </c>
      <c r="L19" s="12">
        <v>88.24</v>
      </c>
      <c r="M19" s="12" t="s">
        <v>34</v>
      </c>
    </row>
    <row r="20" spans="1:13" ht="26.25" customHeight="1" x14ac:dyDescent="0.3">
      <c r="A20" s="13"/>
      <c r="B20" s="36" t="s">
        <v>169</v>
      </c>
      <c r="C20" s="12">
        <v>30</v>
      </c>
      <c r="D20" s="12">
        <v>2.42</v>
      </c>
      <c r="E20" s="12">
        <v>0.42</v>
      </c>
      <c r="F20" s="12">
        <v>15.92</v>
      </c>
      <c r="G20" s="12">
        <v>77.400000000000006</v>
      </c>
      <c r="H20" s="12">
        <v>40</v>
      </c>
      <c r="I20" s="12">
        <v>3.24</v>
      </c>
      <c r="J20" s="12">
        <v>0.56000000000000005</v>
      </c>
      <c r="K20" s="12">
        <v>21.24</v>
      </c>
      <c r="L20" s="12">
        <v>103.2</v>
      </c>
      <c r="M20" s="12" t="s">
        <v>40</v>
      </c>
    </row>
    <row r="21" spans="1:13" x14ac:dyDescent="0.3">
      <c r="A21" s="13"/>
      <c r="B21" s="10" t="s">
        <v>36</v>
      </c>
      <c r="C21" s="16">
        <f t="shared" ref="C21:L21" si="1">SUM(C15:C20)</f>
        <v>520</v>
      </c>
      <c r="D21" s="16">
        <f t="shared" si="1"/>
        <v>18.600000000000001</v>
      </c>
      <c r="E21" s="16">
        <f t="shared" si="1"/>
        <v>16.870000000000005</v>
      </c>
      <c r="F21" s="16">
        <f t="shared" si="1"/>
        <v>62.980000000000004</v>
      </c>
      <c r="G21" s="16">
        <f t="shared" si="1"/>
        <v>477.53999999999996</v>
      </c>
      <c r="H21" s="16">
        <f t="shared" si="1"/>
        <v>640</v>
      </c>
      <c r="I21" s="16">
        <f t="shared" si="1"/>
        <v>25.92</v>
      </c>
      <c r="J21" s="16">
        <f t="shared" si="1"/>
        <v>23.919999999999998</v>
      </c>
      <c r="K21" s="16">
        <f t="shared" si="1"/>
        <v>75.589999999999989</v>
      </c>
      <c r="L21" s="16">
        <f t="shared" si="1"/>
        <v>622.40000000000009</v>
      </c>
      <c r="M21" s="12"/>
    </row>
    <row r="22" spans="1:13" x14ac:dyDescent="0.3">
      <c r="A22" s="13"/>
      <c r="B22" s="10" t="s">
        <v>37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3"/>
      <c r="B23" s="12" t="s">
        <v>98</v>
      </c>
      <c r="C23" s="12">
        <v>50</v>
      </c>
      <c r="D23" s="12">
        <v>5.8</v>
      </c>
      <c r="E23" s="12">
        <v>3.6</v>
      </c>
      <c r="F23" s="12">
        <v>19.399999999999999</v>
      </c>
      <c r="G23" s="12">
        <v>136</v>
      </c>
      <c r="H23" s="12">
        <v>70</v>
      </c>
      <c r="I23" s="12">
        <v>8.1</v>
      </c>
      <c r="J23" s="12">
        <v>5.0999999999999996</v>
      </c>
      <c r="K23" s="12">
        <v>27.6</v>
      </c>
      <c r="L23" s="12">
        <v>191</v>
      </c>
      <c r="M23" s="12" t="s">
        <v>99</v>
      </c>
    </row>
    <row r="24" spans="1:13" x14ac:dyDescent="0.3">
      <c r="A24" s="13"/>
      <c r="B24" s="12" t="s">
        <v>95</v>
      </c>
      <c r="C24" s="12">
        <v>150</v>
      </c>
      <c r="D24" s="12">
        <v>2.8</v>
      </c>
      <c r="E24" s="12">
        <v>2.6</v>
      </c>
      <c r="F24" s="12">
        <v>8.4</v>
      </c>
      <c r="G24" s="12">
        <v>68.400000000000006</v>
      </c>
      <c r="H24" s="12">
        <v>180</v>
      </c>
      <c r="I24" s="12">
        <v>3.4</v>
      </c>
      <c r="J24" s="12">
        <v>3.1</v>
      </c>
      <c r="K24" s="12">
        <v>10.08</v>
      </c>
      <c r="L24" s="12">
        <v>82</v>
      </c>
      <c r="M24" s="12" t="s">
        <v>50</v>
      </c>
    </row>
    <row r="25" spans="1:13" ht="18.75" customHeight="1" x14ac:dyDescent="0.3">
      <c r="A25" s="13"/>
      <c r="B25" s="10" t="s">
        <v>41</v>
      </c>
      <c r="C25" s="10">
        <f t="shared" ref="C25:L25" si="2">SUM(C23:C24)</f>
        <v>200</v>
      </c>
      <c r="D25" s="10">
        <f t="shared" si="2"/>
        <v>8.6</v>
      </c>
      <c r="E25" s="10">
        <f t="shared" si="2"/>
        <v>6.2</v>
      </c>
      <c r="F25" s="10">
        <f t="shared" si="2"/>
        <v>27.799999999999997</v>
      </c>
      <c r="G25" s="10">
        <f t="shared" si="2"/>
        <v>204.4</v>
      </c>
      <c r="H25" s="10">
        <f t="shared" si="2"/>
        <v>250</v>
      </c>
      <c r="I25" s="10">
        <f t="shared" si="2"/>
        <v>11.5</v>
      </c>
      <c r="J25" s="10">
        <f t="shared" si="2"/>
        <v>8.1999999999999993</v>
      </c>
      <c r="K25" s="10">
        <f t="shared" si="2"/>
        <v>37.68</v>
      </c>
      <c r="L25" s="10">
        <f t="shared" si="2"/>
        <v>273</v>
      </c>
      <c r="M25" s="12"/>
    </row>
    <row r="26" spans="1:13" ht="18" customHeight="1" x14ac:dyDescent="0.3">
      <c r="A26" s="13"/>
      <c r="B26" s="10" t="s">
        <v>51</v>
      </c>
      <c r="C26" s="10">
        <f t="shared" ref="C26:L26" si="3">C10+C13+C21+C25</f>
        <v>1164</v>
      </c>
      <c r="D26" s="10">
        <f t="shared" si="3"/>
        <v>34.5</v>
      </c>
      <c r="E26" s="10">
        <f t="shared" si="3"/>
        <v>29.490000000000006</v>
      </c>
      <c r="F26" s="10">
        <f t="shared" si="3"/>
        <v>159.79000000000002</v>
      </c>
      <c r="G26" s="10">
        <f t="shared" si="3"/>
        <v>1031.3399999999999</v>
      </c>
      <c r="H26" s="10">
        <f t="shared" si="3"/>
        <v>1440</v>
      </c>
      <c r="I26" s="10">
        <f t="shared" si="3"/>
        <v>46.730000000000004</v>
      </c>
      <c r="J26" s="10">
        <f t="shared" si="3"/>
        <v>40.61</v>
      </c>
      <c r="K26" s="10">
        <f t="shared" si="3"/>
        <v>200.5</v>
      </c>
      <c r="L26" s="10">
        <f t="shared" si="3"/>
        <v>1340.3000000000002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7"/>
  <sheetViews>
    <sheetView topLeftCell="A4" workbookViewId="0">
      <selection activeCell="A17" sqref="A17:XFD17"/>
    </sheetView>
  </sheetViews>
  <sheetFormatPr defaultRowHeight="14.4" x14ac:dyDescent="0.3"/>
  <cols>
    <col min="2" max="2" width="20.5546875" customWidth="1"/>
  </cols>
  <sheetData>
    <row r="1" spans="1:13" ht="15" customHeight="1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ht="15" customHeight="1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7" customHeight="1" x14ac:dyDescent="0.3">
      <c r="A7" s="10"/>
      <c r="B7" s="12" t="s">
        <v>122</v>
      </c>
      <c r="C7" s="12">
        <v>134</v>
      </c>
      <c r="D7" s="12">
        <v>4.87</v>
      </c>
      <c r="E7" s="12">
        <v>5.74</v>
      </c>
      <c r="F7" s="12">
        <v>22.9</v>
      </c>
      <c r="G7" s="12">
        <v>162.69999999999999</v>
      </c>
      <c r="H7" s="12">
        <v>184.5</v>
      </c>
      <c r="I7" s="12">
        <v>6.66</v>
      </c>
      <c r="J7" s="12">
        <v>7.92</v>
      </c>
      <c r="K7" s="12">
        <v>31.59</v>
      </c>
      <c r="L7" s="12">
        <v>225</v>
      </c>
      <c r="M7" s="12" t="s">
        <v>66</v>
      </c>
    </row>
    <row r="8" spans="1:13" x14ac:dyDescent="0.3">
      <c r="A8" s="12" t="s">
        <v>92</v>
      </c>
      <c r="B8" s="12" t="s">
        <v>20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 x14ac:dyDescent="0.3">
      <c r="A9" s="13"/>
      <c r="B9" s="12" t="s">
        <v>22</v>
      </c>
      <c r="C9" s="12">
        <v>30</v>
      </c>
      <c r="D9" s="12">
        <v>2.0499999999999998</v>
      </c>
      <c r="E9" s="12">
        <v>3.77</v>
      </c>
      <c r="F9" s="12">
        <v>12.4</v>
      </c>
      <c r="G9" s="12">
        <v>93.4</v>
      </c>
      <c r="H9" s="12">
        <v>35</v>
      </c>
      <c r="I9" s="12">
        <v>2.4</v>
      </c>
      <c r="J9" s="12">
        <v>4.4000000000000004</v>
      </c>
      <c r="K9" s="12">
        <v>14.5</v>
      </c>
      <c r="L9" s="12">
        <v>109</v>
      </c>
      <c r="M9" s="12" t="s">
        <v>23</v>
      </c>
    </row>
    <row r="10" spans="1:13" ht="19.5" customHeight="1" x14ac:dyDescent="0.3">
      <c r="A10" s="13"/>
      <c r="B10" s="10" t="s">
        <v>68</v>
      </c>
      <c r="C10" s="10">
        <f t="shared" ref="C10:L10" si="0">SUM(C7:C9)</f>
        <v>344</v>
      </c>
      <c r="D10" s="10">
        <f t="shared" si="0"/>
        <v>7.01</v>
      </c>
      <c r="E10" s="10">
        <f t="shared" si="0"/>
        <v>9.51</v>
      </c>
      <c r="F10" s="10">
        <f t="shared" si="0"/>
        <v>43.5</v>
      </c>
      <c r="G10" s="10">
        <f t="shared" si="0"/>
        <v>287.60000000000002</v>
      </c>
      <c r="H10" s="10">
        <f t="shared" si="0"/>
        <v>399.5</v>
      </c>
      <c r="I10" s="10">
        <f t="shared" si="0"/>
        <v>9.15</v>
      </c>
      <c r="J10" s="10">
        <f t="shared" si="0"/>
        <v>12.32</v>
      </c>
      <c r="K10" s="10">
        <f t="shared" si="0"/>
        <v>54.29</v>
      </c>
      <c r="L10" s="10">
        <f t="shared" si="0"/>
        <v>365.5</v>
      </c>
      <c r="M10" s="12"/>
    </row>
    <row r="11" spans="1:13" x14ac:dyDescent="0.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 x14ac:dyDescent="0.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 x14ac:dyDescent="0.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9.5" customHeight="1" x14ac:dyDescent="0.3">
      <c r="A15" s="13"/>
      <c r="B15" s="15" t="s">
        <v>147</v>
      </c>
      <c r="C15" s="14">
        <v>30</v>
      </c>
      <c r="D15" s="14">
        <v>0.67</v>
      </c>
      <c r="E15" s="14">
        <v>2.1</v>
      </c>
      <c r="F15" s="14">
        <v>3</v>
      </c>
      <c r="G15" s="14">
        <v>34.5</v>
      </c>
      <c r="H15" s="14">
        <v>50</v>
      </c>
      <c r="I15" s="14">
        <v>1.08</v>
      </c>
      <c r="J15" s="14">
        <v>3.5</v>
      </c>
      <c r="K15" s="14">
        <v>5</v>
      </c>
      <c r="L15" s="14">
        <v>56.6</v>
      </c>
      <c r="M15" s="12" t="s">
        <v>170</v>
      </c>
    </row>
    <row r="16" spans="1:13" ht="19.5" customHeight="1" x14ac:dyDescent="0.3">
      <c r="A16" s="13"/>
      <c r="B16" s="12" t="s">
        <v>129</v>
      </c>
      <c r="C16" s="12">
        <v>150</v>
      </c>
      <c r="D16" s="12">
        <v>1</v>
      </c>
      <c r="E16" s="12">
        <v>2.9</v>
      </c>
      <c r="F16" s="12">
        <v>7</v>
      </c>
      <c r="G16" s="12">
        <v>58</v>
      </c>
      <c r="H16" s="12">
        <v>180</v>
      </c>
      <c r="I16" s="12">
        <v>1.26</v>
      </c>
      <c r="J16" s="12">
        <v>3.69</v>
      </c>
      <c r="K16" s="12">
        <v>8.4600000000000009</v>
      </c>
      <c r="L16" s="12">
        <v>71.099999999999994</v>
      </c>
      <c r="M16" s="12" t="s">
        <v>133</v>
      </c>
    </row>
    <row r="17" spans="1:13" ht="19.5" customHeight="1" x14ac:dyDescent="0.3">
      <c r="A17" s="13"/>
      <c r="B17" s="12" t="s">
        <v>111</v>
      </c>
      <c r="C17" s="12">
        <v>50</v>
      </c>
      <c r="D17" s="12">
        <v>6.93</v>
      </c>
      <c r="E17" s="12">
        <v>1.4</v>
      </c>
      <c r="F17" s="12">
        <v>4.25</v>
      </c>
      <c r="G17" s="12">
        <v>57.13</v>
      </c>
      <c r="H17" s="12">
        <v>70</v>
      </c>
      <c r="I17" s="12">
        <v>9.76</v>
      </c>
      <c r="J17" s="12">
        <v>1.98</v>
      </c>
      <c r="K17" s="12">
        <v>5.95</v>
      </c>
      <c r="L17" s="12">
        <v>79.95</v>
      </c>
      <c r="M17" s="12" t="s">
        <v>179</v>
      </c>
    </row>
    <row r="18" spans="1:13" ht="27.75" customHeight="1" x14ac:dyDescent="0.3">
      <c r="A18" s="13"/>
      <c r="B18" s="12" t="s">
        <v>32</v>
      </c>
      <c r="C18" s="12">
        <v>110</v>
      </c>
      <c r="D18" s="12">
        <v>2.39</v>
      </c>
      <c r="E18" s="12">
        <v>3.36</v>
      </c>
      <c r="F18" s="12">
        <v>16.5</v>
      </c>
      <c r="G18" s="12">
        <v>104.84</v>
      </c>
      <c r="H18" s="12">
        <v>130</v>
      </c>
      <c r="I18" s="12">
        <v>2.83</v>
      </c>
      <c r="J18" s="12">
        <v>3.98</v>
      </c>
      <c r="K18" s="12">
        <v>19.09</v>
      </c>
      <c r="L18" s="12">
        <v>123.91</v>
      </c>
      <c r="M18" s="12" t="s">
        <v>160</v>
      </c>
    </row>
    <row r="19" spans="1:13" ht="26.25" customHeight="1" x14ac:dyDescent="0.3">
      <c r="A19" s="13"/>
      <c r="B19" s="12" t="s">
        <v>52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180</v>
      </c>
      <c r="I19" s="12">
        <v>0.09</v>
      </c>
      <c r="J19" s="12">
        <v>0.09</v>
      </c>
      <c r="K19" s="12">
        <v>21.24</v>
      </c>
      <c r="L19" s="14">
        <v>83.7</v>
      </c>
      <c r="M19" s="12" t="s">
        <v>53</v>
      </c>
    </row>
    <row r="20" spans="1:13" ht="28.5" customHeight="1" x14ac:dyDescent="0.3">
      <c r="A20" s="13"/>
      <c r="B20" s="36" t="s">
        <v>169</v>
      </c>
      <c r="C20" s="12">
        <v>40</v>
      </c>
      <c r="D20" s="12">
        <v>3.24</v>
      </c>
      <c r="E20" s="12">
        <v>0.56000000000000005</v>
      </c>
      <c r="F20" s="12">
        <v>21.24</v>
      </c>
      <c r="G20" s="12">
        <v>103.2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 x14ac:dyDescent="0.3">
      <c r="A21" s="13"/>
      <c r="B21" s="10" t="s">
        <v>36</v>
      </c>
      <c r="C21" s="10">
        <f t="shared" ref="C21:L21" si="1">SUM(C15:C20)</f>
        <v>530</v>
      </c>
      <c r="D21" s="10">
        <f t="shared" si="1"/>
        <v>14.32</v>
      </c>
      <c r="E21" s="10">
        <f t="shared" si="1"/>
        <v>10.41</v>
      </c>
      <c r="F21" s="10">
        <f t="shared" si="1"/>
        <v>69.69</v>
      </c>
      <c r="G21" s="10">
        <f t="shared" si="1"/>
        <v>427.42</v>
      </c>
      <c r="H21" s="10">
        <f t="shared" si="1"/>
        <v>657.5</v>
      </c>
      <c r="I21" s="10">
        <f t="shared" si="1"/>
        <v>18.86</v>
      </c>
      <c r="J21" s="10">
        <f t="shared" si="1"/>
        <v>13.9</v>
      </c>
      <c r="K21" s="10">
        <f t="shared" si="1"/>
        <v>84.96</v>
      </c>
      <c r="L21" s="10">
        <f t="shared" si="1"/>
        <v>537.80999999999995</v>
      </c>
      <c r="M21" s="12"/>
    </row>
    <row r="22" spans="1:13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3"/>
      <c r="B23" s="12" t="s">
        <v>93</v>
      </c>
      <c r="C23" s="12">
        <v>50</v>
      </c>
      <c r="D23" s="12">
        <v>3.04</v>
      </c>
      <c r="E23" s="12">
        <v>6.9</v>
      </c>
      <c r="F23" s="12">
        <v>2.6</v>
      </c>
      <c r="G23" s="12">
        <v>95</v>
      </c>
      <c r="H23" s="12">
        <v>80</v>
      </c>
      <c r="I23" s="12">
        <v>8.7100000000000009</v>
      </c>
      <c r="J23" s="12">
        <v>11</v>
      </c>
      <c r="K23" s="12">
        <v>4.2</v>
      </c>
      <c r="L23" s="12">
        <v>151</v>
      </c>
      <c r="M23" s="12" t="s">
        <v>119</v>
      </c>
    </row>
    <row r="24" spans="1:13" x14ac:dyDescent="0.3">
      <c r="A24" s="13"/>
      <c r="B24" s="12" t="s">
        <v>38</v>
      </c>
      <c r="C24" s="12">
        <v>160</v>
      </c>
      <c r="D24" s="12">
        <v>3.67</v>
      </c>
      <c r="E24" s="12">
        <v>2.8</v>
      </c>
      <c r="F24" s="12">
        <v>11.61</v>
      </c>
      <c r="G24" s="12">
        <v>83.3</v>
      </c>
      <c r="H24" s="12">
        <v>160</v>
      </c>
      <c r="I24" s="12">
        <v>3.67</v>
      </c>
      <c r="J24" s="12">
        <v>2.8</v>
      </c>
      <c r="K24" s="12">
        <v>11.61</v>
      </c>
      <c r="L24" s="12">
        <v>83.3</v>
      </c>
      <c r="M24" s="12" t="s">
        <v>39</v>
      </c>
    </row>
    <row r="25" spans="1:13" ht="52.8" x14ac:dyDescent="0.3">
      <c r="A25" s="13"/>
      <c r="B25" s="36" t="s">
        <v>169</v>
      </c>
      <c r="C25" s="12">
        <v>10</v>
      </c>
      <c r="D25" s="12">
        <v>0.81</v>
      </c>
      <c r="E25" s="12">
        <v>0.14000000000000001</v>
      </c>
      <c r="F25" s="12">
        <v>5.31</v>
      </c>
      <c r="G25" s="12">
        <v>25.8</v>
      </c>
      <c r="H25" s="12">
        <v>10</v>
      </c>
      <c r="I25" s="12">
        <v>0.81</v>
      </c>
      <c r="J25" s="12">
        <v>0.14000000000000001</v>
      </c>
      <c r="K25" s="12">
        <v>5.31</v>
      </c>
      <c r="L25" s="12">
        <v>25.8</v>
      </c>
      <c r="M25" s="12" t="s">
        <v>40</v>
      </c>
    </row>
    <row r="26" spans="1:13" x14ac:dyDescent="0.3">
      <c r="A26" s="13"/>
      <c r="B26" s="10" t="s">
        <v>41</v>
      </c>
      <c r="C26" s="10">
        <f t="shared" ref="C26:L26" si="2">SUM(C23:C25)</f>
        <v>220</v>
      </c>
      <c r="D26" s="10">
        <f t="shared" si="2"/>
        <v>7.52</v>
      </c>
      <c r="E26" s="10">
        <f t="shared" si="2"/>
        <v>9.84</v>
      </c>
      <c r="F26" s="10">
        <f t="shared" si="2"/>
        <v>19.52</v>
      </c>
      <c r="G26" s="10">
        <f t="shared" si="2"/>
        <v>204.10000000000002</v>
      </c>
      <c r="H26" s="10">
        <f t="shared" si="2"/>
        <v>250</v>
      </c>
      <c r="I26" s="10">
        <f t="shared" si="2"/>
        <v>13.190000000000001</v>
      </c>
      <c r="J26" s="10">
        <f t="shared" si="2"/>
        <v>13.940000000000001</v>
      </c>
      <c r="K26" s="10">
        <f t="shared" si="2"/>
        <v>21.119999999999997</v>
      </c>
      <c r="L26" s="10">
        <f t="shared" si="2"/>
        <v>260.10000000000002</v>
      </c>
      <c r="M26" s="12"/>
    </row>
    <row r="27" spans="1:13" x14ac:dyDescent="0.3">
      <c r="A27" s="13"/>
      <c r="B27" s="10" t="s">
        <v>51</v>
      </c>
      <c r="C27" s="10">
        <f t="shared" ref="C27:L27" si="3">C10+C13+C21+C26</f>
        <v>1194</v>
      </c>
      <c r="D27" s="10">
        <f t="shared" si="3"/>
        <v>30.349999999999998</v>
      </c>
      <c r="E27" s="10">
        <f t="shared" si="3"/>
        <v>29.76</v>
      </c>
      <c r="F27" s="10">
        <f t="shared" si="3"/>
        <v>155.11000000000001</v>
      </c>
      <c r="G27" s="10">
        <f t="shared" si="3"/>
        <v>989.12</v>
      </c>
      <c r="H27" s="10">
        <f t="shared" si="3"/>
        <v>1437</v>
      </c>
      <c r="I27" s="10">
        <f t="shared" si="3"/>
        <v>43.150000000000006</v>
      </c>
      <c r="J27" s="10">
        <f t="shared" si="3"/>
        <v>40.159999999999997</v>
      </c>
      <c r="K27" s="10">
        <f t="shared" si="3"/>
        <v>189.49</v>
      </c>
      <c r="L27" s="10">
        <f t="shared" si="3"/>
        <v>1254.4099999999999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scale="96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opLeftCell="A10" workbookViewId="0">
      <selection activeCell="M17" sqref="M17"/>
    </sheetView>
  </sheetViews>
  <sheetFormatPr defaultRowHeight="14.4" x14ac:dyDescent="0.3"/>
  <cols>
    <col min="2" max="2" width="26.88671875" customWidth="1"/>
    <col min="4" max="4" width="7.88671875" customWidth="1"/>
    <col min="5" max="5" width="7.6640625" customWidth="1"/>
    <col min="6" max="6" width="7" customWidth="1"/>
    <col min="7" max="7" width="8.109375" customWidth="1"/>
  </cols>
  <sheetData>
    <row r="1" spans="1:13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7.25" customHeight="1" x14ac:dyDescent="0.3">
      <c r="A7" s="10"/>
      <c r="B7" s="12" t="s">
        <v>167</v>
      </c>
      <c r="C7" s="12">
        <v>150</v>
      </c>
      <c r="D7" s="12">
        <v>3.1</v>
      </c>
      <c r="E7" s="12">
        <v>3.5</v>
      </c>
      <c r="F7" s="12">
        <v>9.6999999999999993</v>
      </c>
      <c r="G7" s="12">
        <v>82</v>
      </c>
      <c r="H7" s="12">
        <v>200</v>
      </c>
      <c r="I7" s="12">
        <v>4.0999999999999996</v>
      </c>
      <c r="J7" s="12">
        <v>4.5999999999999996</v>
      </c>
      <c r="K7" s="12">
        <v>12.9</v>
      </c>
      <c r="L7" s="12">
        <v>109</v>
      </c>
      <c r="M7" s="12" t="s">
        <v>18</v>
      </c>
    </row>
    <row r="8" spans="1:13" x14ac:dyDescent="0.3">
      <c r="A8" s="12" t="s">
        <v>84</v>
      </c>
      <c r="B8" s="12" t="s">
        <v>48</v>
      </c>
      <c r="C8" s="12">
        <v>150</v>
      </c>
      <c r="D8" s="12">
        <v>7.0000000000000007E-2</v>
      </c>
      <c r="E8" s="12">
        <v>0</v>
      </c>
      <c r="F8" s="12">
        <v>6.8</v>
      </c>
      <c r="G8" s="12">
        <v>26.25</v>
      </c>
      <c r="H8" s="12">
        <v>160</v>
      </c>
      <c r="I8" s="12">
        <v>7.0000000000000007E-2</v>
      </c>
      <c r="J8" s="12">
        <v>0</v>
      </c>
      <c r="K8" s="12">
        <v>7.28</v>
      </c>
      <c r="L8" s="12">
        <v>28</v>
      </c>
      <c r="M8" s="12" t="s">
        <v>21</v>
      </c>
    </row>
    <row r="9" spans="1:13" x14ac:dyDescent="0.3">
      <c r="A9" s="12"/>
      <c r="B9" s="12" t="s">
        <v>22</v>
      </c>
      <c r="C9" s="12">
        <v>35</v>
      </c>
      <c r="D9" s="12">
        <v>2.4</v>
      </c>
      <c r="E9" s="12">
        <v>4.4000000000000004</v>
      </c>
      <c r="F9" s="12">
        <v>14.5</v>
      </c>
      <c r="G9" s="12">
        <v>109</v>
      </c>
      <c r="H9" s="12">
        <v>40</v>
      </c>
      <c r="I9" s="12">
        <v>2.4</v>
      </c>
      <c r="J9" s="12">
        <v>8.6</v>
      </c>
      <c r="K9" s="12">
        <v>14.6</v>
      </c>
      <c r="L9" s="12">
        <v>146</v>
      </c>
      <c r="M9" s="12" t="s">
        <v>23</v>
      </c>
    </row>
    <row r="10" spans="1:13" x14ac:dyDescent="0.3">
      <c r="A10" s="12"/>
      <c r="B10" s="12" t="s">
        <v>24</v>
      </c>
      <c r="C10" s="12">
        <v>15</v>
      </c>
      <c r="D10" s="12">
        <v>1.2</v>
      </c>
      <c r="E10" s="12">
        <v>1.5</v>
      </c>
      <c r="F10" s="12">
        <v>11.1</v>
      </c>
      <c r="G10" s="12">
        <v>63</v>
      </c>
      <c r="H10" s="12">
        <v>15</v>
      </c>
      <c r="I10" s="12">
        <v>1.2</v>
      </c>
      <c r="J10" s="12">
        <v>1.5</v>
      </c>
      <c r="K10" s="12">
        <v>11.1</v>
      </c>
      <c r="L10" s="12">
        <v>63</v>
      </c>
      <c r="M10" s="12" t="s">
        <v>25</v>
      </c>
    </row>
    <row r="11" spans="1:13" ht="19.5" customHeight="1" x14ac:dyDescent="0.3">
      <c r="A11" s="13"/>
      <c r="B11" s="10" t="s">
        <v>26</v>
      </c>
      <c r="C11" s="10">
        <f t="shared" ref="C11:L11" si="0">SUM(C7:C10)</f>
        <v>350</v>
      </c>
      <c r="D11" s="17">
        <f t="shared" si="0"/>
        <v>6.7700000000000005</v>
      </c>
      <c r="E11" s="10">
        <f t="shared" si="0"/>
        <v>9.4</v>
      </c>
      <c r="F11" s="10">
        <f t="shared" si="0"/>
        <v>42.1</v>
      </c>
      <c r="G11" s="10">
        <f>SUM(G7:G10)</f>
        <v>280.25</v>
      </c>
      <c r="H11" s="10">
        <f t="shared" si="0"/>
        <v>415</v>
      </c>
      <c r="I11" s="10">
        <f t="shared" si="0"/>
        <v>7.7700000000000005</v>
      </c>
      <c r="J11" s="10">
        <f t="shared" si="0"/>
        <v>14.7</v>
      </c>
      <c r="K11" s="10">
        <f t="shared" si="0"/>
        <v>45.88</v>
      </c>
      <c r="L11" s="10">
        <f t="shared" si="0"/>
        <v>346</v>
      </c>
      <c r="M11" s="12"/>
    </row>
    <row r="12" spans="1:13" x14ac:dyDescent="0.3">
      <c r="A12" s="13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spans="1:13" x14ac:dyDescent="0.3">
      <c r="A13" s="13"/>
      <c r="B13" s="12" t="s">
        <v>121</v>
      </c>
      <c r="C13" s="12">
        <v>100</v>
      </c>
      <c r="D13" s="12">
        <v>0.3</v>
      </c>
      <c r="E13" s="12">
        <v>0</v>
      </c>
      <c r="F13" s="12">
        <v>18.5</v>
      </c>
      <c r="G13" s="12">
        <v>67</v>
      </c>
      <c r="H13" s="12">
        <v>130</v>
      </c>
      <c r="I13" s="12">
        <v>0.39</v>
      </c>
      <c r="J13" s="12">
        <v>0</v>
      </c>
      <c r="K13" s="12">
        <v>24.05</v>
      </c>
      <c r="L13" s="12">
        <v>87.1</v>
      </c>
      <c r="M13" s="12" t="s">
        <v>34</v>
      </c>
    </row>
    <row r="14" spans="1:13" x14ac:dyDescent="0.3">
      <c r="A14" s="13"/>
      <c r="B14" s="10" t="s">
        <v>30</v>
      </c>
      <c r="C14" s="10">
        <v>100</v>
      </c>
      <c r="D14" s="10">
        <v>0.3</v>
      </c>
      <c r="E14" s="10">
        <v>0</v>
      </c>
      <c r="F14" s="10">
        <v>18.5</v>
      </c>
      <c r="G14" s="10">
        <v>67</v>
      </c>
      <c r="H14" s="10">
        <v>130</v>
      </c>
      <c r="I14" s="10">
        <v>0.39</v>
      </c>
      <c r="J14" s="10">
        <v>0</v>
      </c>
      <c r="K14" s="10">
        <v>24.05</v>
      </c>
      <c r="L14" s="10">
        <v>87.1</v>
      </c>
      <c r="M14" s="12"/>
    </row>
    <row r="15" spans="1:13" x14ac:dyDescent="0.3">
      <c r="A15" s="13"/>
      <c r="B15" s="11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3" x14ac:dyDescent="0.3">
      <c r="A16" s="13"/>
      <c r="B16" s="15" t="s">
        <v>105</v>
      </c>
      <c r="C16" s="14">
        <v>30</v>
      </c>
      <c r="D16" s="14">
        <v>0.3</v>
      </c>
      <c r="E16" s="14">
        <v>1.2</v>
      </c>
      <c r="F16" s="14">
        <v>3.22</v>
      </c>
      <c r="G16" s="14">
        <v>26.25</v>
      </c>
      <c r="H16" s="14">
        <v>50</v>
      </c>
      <c r="I16" s="14">
        <v>0.5</v>
      </c>
      <c r="J16" s="14">
        <v>2.25</v>
      </c>
      <c r="K16" s="14">
        <v>5.33</v>
      </c>
      <c r="L16" s="14">
        <v>43.3</v>
      </c>
      <c r="M16" s="12" t="s">
        <v>114</v>
      </c>
    </row>
    <row r="17" spans="1:13" ht="26.25" customHeight="1" x14ac:dyDescent="0.3">
      <c r="A17" s="13"/>
      <c r="B17" s="12" t="s">
        <v>174</v>
      </c>
      <c r="C17" s="12">
        <v>150</v>
      </c>
      <c r="D17" s="12">
        <v>1.43</v>
      </c>
      <c r="E17" s="12">
        <v>3.31</v>
      </c>
      <c r="F17" s="12">
        <v>9.89</v>
      </c>
      <c r="G17" s="12">
        <v>75.36</v>
      </c>
      <c r="H17" s="12">
        <v>200</v>
      </c>
      <c r="I17" s="12">
        <v>2.2999999999999998</v>
      </c>
      <c r="J17" s="12">
        <v>5.01</v>
      </c>
      <c r="K17" s="12">
        <v>16.260000000000002</v>
      </c>
      <c r="L17" s="12">
        <v>119.8</v>
      </c>
      <c r="M17" s="12" t="s">
        <v>175</v>
      </c>
    </row>
    <row r="18" spans="1:13" ht="12" customHeight="1" x14ac:dyDescent="0.3">
      <c r="A18" s="13"/>
      <c r="B18" s="12" t="s">
        <v>103</v>
      </c>
      <c r="C18" s="12">
        <v>50</v>
      </c>
      <c r="D18" s="12">
        <v>7.82</v>
      </c>
      <c r="E18" s="12">
        <v>7.78</v>
      </c>
      <c r="F18" s="12">
        <v>2.15</v>
      </c>
      <c r="G18" s="12">
        <v>110</v>
      </c>
      <c r="H18" s="12">
        <v>70</v>
      </c>
      <c r="I18" s="12">
        <v>10.95</v>
      </c>
      <c r="J18" s="12">
        <v>10.9</v>
      </c>
      <c r="K18" s="12">
        <v>3.01</v>
      </c>
      <c r="L18" s="12">
        <v>153.76</v>
      </c>
      <c r="M18" s="12" t="s">
        <v>104</v>
      </c>
    </row>
    <row r="19" spans="1:13" ht="12.75" customHeight="1" x14ac:dyDescent="0.3">
      <c r="A19" s="13"/>
      <c r="B19" s="12" t="s">
        <v>154</v>
      </c>
      <c r="C19" s="12">
        <v>110</v>
      </c>
      <c r="D19" s="12">
        <v>5.22</v>
      </c>
      <c r="E19" s="12">
        <v>4.49</v>
      </c>
      <c r="F19" s="12">
        <v>20.99</v>
      </c>
      <c r="G19" s="12">
        <v>144.83000000000001</v>
      </c>
      <c r="H19" s="12">
        <v>130</v>
      </c>
      <c r="I19" s="12">
        <v>6.15</v>
      </c>
      <c r="J19" s="12">
        <v>5.0199999999999996</v>
      </c>
      <c r="K19" s="12">
        <v>24.7</v>
      </c>
      <c r="L19" s="12">
        <v>171.6</v>
      </c>
      <c r="M19" s="12" t="s">
        <v>113</v>
      </c>
    </row>
    <row r="20" spans="1:13" x14ac:dyDescent="0.3">
      <c r="A20" s="13"/>
      <c r="B20" s="12" t="s">
        <v>65</v>
      </c>
      <c r="C20" s="12">
        <v>150</v>
      </c>
      <c r="D20" s="12">
        <v>0.4</v>
      </c>
      <c r="E20" s="12">
        <v>7.0000000000000007E-2</v>
      </c>
      <c r="F20" s="12">
        <v>21.87</v>
      </c>
      <c r="G20" s="12">
        <v>88.24</v>
      </c>
      <c r="H20" s="12">
        <v>150</v>
      </c>
      <c r="I20" s="12">
        <v>0.4</v>
      </c>
      <c r="J20" s="12">
        <v>7.0000000000000007E-2</v>
      </c>
      <c r="K20" s="12">
        <v>21.87</v>
      </c>
      <c r="L20" s="12">
        <v>88.24</v>
      </c>
      <c r="M20" s="12" t="s">
        <v>34</v>
      </c>
    </row>
    <row r="21" spans="1:13" ht="14.25" customHeight="1" x14ac:dyDescent="0.3">
      <c r="A21" s="13"/>
      <c r="B21" s="36" t="s">
        <v>169</v>
      </c>
      <c r="C21" s="12">
        <v>20</v>
      </c>
      <c r="D21" s="12">
        <v>0.81</v>
      </c>
      <c r="E21" s="12">
        <v>0.14000000000000001</v>
      </c>
      <c r="F21" s="12">
        <v>5.31</v>
      </c>
      <c r="G21" s="12">
        <v>51.6</v>
      </c>
      <c r="H21" s="12">
        <v>40</v>
      </c>
      <c r="I21" s="12">
        <v>3.24</v>
      </c>
      <c r="J21" s="12">
        <v>0.56000000000000005</v>
      </c>
      <c r="K21" s="12">
        <v>21.24</v>
      </c>
      <c r="L21" s="12">
        <v>103.2</v>
      </c>
      <c r="M21" s="12" t="s">
        <v>40</v>
      </c>
    </row>
    <row r="22" spans="1:13" x14ac:dyDescent="0.3">
      <c r="A22" s="13"/>
      <c r="B22" s="10" t="s">
        <v>36</v>
      </c>
      <c r="C22" s="16">
        <f t="shared" ref="C22:L22" si="1">SUM(C16:C21)</f>
        <v>510</v>
      </c>
      <c r="D22" s="16">
        <f t="shared" si="1"/>
        <v>15.98</v>
      </c>
      <c r="E22" s="16">
        <f t="shared" si="1"/>
        <v>16.990000000000002</v>
      </c>
      <c r="F22" s="16">
        <f t="shared" si="1"/>
        <v>63.430000000000007</v>
      </c>
      <c r="G22" s="16">
        <f t="shared" si="1"/>
        <v>496.28000000000009</v>
      </c>
      <c r="H22" s="16">
        <f t="shared" si="1"/>
        <v>640</v>
      </c>
      <c r="I22" s="16">
        <f t="shared" si="1"/>
        <v>23.54</v>
      </c>
      <c r="J22" s="16">
        <f t="shared" si="1"/>
        <v>23.81</v>
      </c>
      <c r="K22" s="16">
        <f t="shared" si="1"/>
        <v>92.41</v>
      </c>
      <c r="L22" s="16">
        <f t="shared" si="1"/>
        <v>679.90000000000009</v>
      </c>
      <c r="M22" s="12"/>
    </row>
    <row r="23" spans="1:13" x14ac:dyDescent="0.3">
      <c r="A23" s="13"/>
      <c r="B23" s="10" t="s">
        <v>37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 x14ac:dyDescent="0.3">
      <c r="A24" s="13"/>
      <c r="B24" s="12" t="s">
        <v>54</v>
      </c>
      <c r="C24" s="12">
        <v>60</v>
      </c>
      <c r="D24" s="12">
        <v>3.9</v>
      </c>
      <c r="E24" s="12">
        <v>4.5599999999999996</v>
      </c>
      <c r="F24" s="12">
        <v>19.8</v>
      </c>
      <c r="G24" s="12">
        <v>136.80000000000001</v>
      </c>
      <c r="H24" s="12">
        <v>80</v>
      </c>
      <c r="I24" s="12">
        <v>5.25</v>
      </c>
      <c r="J24" s="12">
        <v>6</v>
      </c>
      <c r="K24" s="12">
        <v>26.4</v>
      </c>
      <c r="L24" s="12">
        <v>181.7</v>
      </c>
      <c r="M24" s="12" t="s">
        <v>55</v>
      </c>
    </row>
    <row r="25" spans="1:13" x14ac:dyDescent="0.3">
      <c r="A25" s="13"/>
      <c r="B25" s="12" t="s">
        <v>95</v>
      </c>
      <c r="C25" s="12">
        <v>150</v>
      </c>
      <c r="D25" s="12">
        <v>2.8</v>
      </c>
      <c r="E25" s="12">
        <v>2.6</v>
      </c>
      <c r="F25" s="12">
        <v>8.4</v>
      </c>
      <c r="G25" s="12">
        <v>68.400000000000006</v>
      </c>
      <c r="H25" s="12">
        <v>180</v>
      </c>
      <c r="I25" s="12">
        <v>3.4</v>
      </c>
      <c r="J25" s="12">
        <v>3.1</v>
      </c>
      <c r="K25" s="12">
        <v>10.08</v>
      </c>
      <c r="L25" s="12">
        <v>82</v>
      </c>
      <c r="M25" s="12" t="s">
        <v>50</v>
      </c>
    </row>
    <row r="26" spans="1:13" ht="22.5" customHeight="1" x14ac:dyDescent="0.3">
      <c r="A26" s="13"/>
      <c r="B26" s="10" t="s">
        <v>41</v>
      </c>
      <c r="C26" s="10">
        <f t="shared" ref="C26:L26" si="2">SUM(C24:C25)</f>
        <v>210</v>
      </c>
      <c r="D26" s="10">
        <f t="shared" si="2"/>
        <v>6.6999999999999993</v>
      </c>
      <c r="E26" s="10">
        <f t="shared" si="2"/>
        <v>7.16</v>
      </c>
      <c r="F26" s="10">
        <f t="shared" si="2"/>
        <v>28.200000000000003</v>
      </c>
      <c r="G26" s="10">
        <f t="shared" si="2"/>
        <v>205.20000000000002</v>
      </c>
      <c r="H26" s="10">
        <f t="shared" si="2"/>
        <v>260</v>
      </c>
      <c r="I26" s="10">
        <f t="shared" si="2"/>
        <v>8.65</v>
      </c>
      <c r="J26" s="10">
        <f t="shared" si="2"/>
        <v>9.1</v>
      </c>
      <c r="K26" s="10">
        <f t="shared" si="2"/>
        <v>36.479999999999997</v>
      </c>
      <c r="L26" s="10">
        <f t="shared" si="2"/>
        <v>263.7</v>
      </c>
      <c r="M26" s="12"/>
    </row>
    <row r="27" spans="1:13" x14ac:dyDescent="0.3">
      <c r="A27" s="13"/>
      <c r="B27" s="10" t="s">
        <v>51</v>
      </c>
      <c r="C27" s="16">
        <v>1184</v>
      </c>
      <c r="D27" s="16">
        <f t="shared" ref="D27:L27" si="3">D11+D14+D22+D26</f>
        <v>29.75</v>
      </c>
      <c r="E27" s="16">
        <f t="shared" si="3"/>
        <v>33.549999999999997</v>
      </c>
      <c r="F27" s="16">
        <f t="shared" si="3"/>
        <v>152.23000000000002</v>
      </c>
      <c r="G27" s="16">
        <f t="shared" si="3"/>
        <v>1048.73</v>
      </c>
      <c r="H27" s="16">
        <f t="shared" si="3"/>
        <v>1445</v>
      </c>
      <c r="I27" s="16">
        <f t="shared" si="3"/>
        <v>40.35</v>
      </c>
      <c r="J27" s="16">
        <f t="shared" si="3"/>
        <v>47.61</v>
      </c>
      <c r="K27" s="16">
        <f t="shared" si="3"/>
        <v>198.82</v>
      </c>
      <c r="L27" s="16">
        <f t="shared" si="3"/>
        <v>1376.7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7"/>
  <sheetViews>
    <sheetView workbookViewId="0">
      <selection activeCell="M17" sqref="M17"/>
    </sheetView>
  </sheetViews>
  <sheetFormatPr defaultRowHeight="14.4" x14ac:dyDescent="0.3"/>
  <cols>
    <col min="2" max="2" width="29.5546875" customWidth="1"/>
    <col min="4" max="4" width="8" customWidth="1"/>
    <col min="5" max="5" width="8.109375" customWidth="1"/>
    <col min="6" max="7" width="7.88671875" customWidth="1"/>
    <col min="8" max="8" width="8.44140625" customWidth="1"/>
    <col min="9" max="10" width="7.88671875" customWidth="1"/>
    <col min="11" max="11" width="7.33203125" customWidth="1"/>
  </cols>
  <sheetData>
    <row r="1" spans="1:13" ht="15" customHeight="1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ht="15" customHeight="1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15.75" customHeight="1" x14ac:dyDescent="0.3">
      <c r="A7" s="10"/>
      <c r="B7" s="12" t="s">
        <v>74</v>
      </c>
      <c r="C7" s="12">
        <v>134</v>
      </c>
      <c r="D7" s="12">
        <v>4.82</v>
      </c>
      <c r="E7" s="12">
        <v>5.33</v>
      </c>
      <c r="F7" s="12">
        <v>24.95</v>
      </c>
      <c r="G7" s="12">
        <v>170</v>
      </c>
      <c r="H7" s="12">
        <v>164.5</v>
      </c>
      <c r="I7" s="12">
        <v>5.94</v>
      </c>
      <c r="J7" s="12">
        <v>5.5</v>
      </c>
      <c r="K7" s="12">
        <v>30.75</v>
      </c>
      <c r="L7" s="12">
        <v>209.74</v>
      </c>
      <c r="M7" s="12" t="s">
        <v>75</v>
      </c>
    </row>
    <row r="8" spans="1:13" x14ac:dyDescent="0.3">
      <c r="A8" s="12" t="s">
        <v>76</v>
      </c>
      <c r="B8" s="12" t="s">
        <v>48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200</v>
      </c>
      <c r="I8" s="12">
        <v>0.1</v>
      </c>
      <c r="J8" s="12">
        <v>0</v>
      </c>
      <c r="K8" s="12">
        <v>9.1</v>
      </c>
      <c r="L8" s="12">
        <v>35</v>
      </c>
      <c r="M8" s="12" t="s">
        <v>21</v>
      </c>
    </row>
    <row r="9" spans="1:13" x14ac:dyDescent="0.3">
      <c r="A9" s="13"/>
      <c r="B9" s="12" t="s">
        <v>102</v>
      </c>
      <c r="C9" s="12">
        <v>35</v>
      </c>
      <c r="D9" s="12">
        <v>2.02</v>
      </c>
      <c r="E9" s="12">
        <v>0.35</v>
      </c>
      <c r="F9" s="12">
        <v>19.37</v>
      </c>
      <c r="G9" s="12">
        <v>88.9</v>
      </c>
      <c r="H9" s="12">
        <v>40</v>
      </c>
      <c r="I9" s="12">
        <v>2.2999999999999998</v>
      </c>
      <c r="J9" s="12">
        <v>0.4</v>
      </c>
      <c r="K9" s="12">
        <v>22.13</v>
      </c>
      <c r="L9" s="14">
        <v>101.6</v>
      </c>
      <c r="M9" s="12" t="s">
        <v>117</v>
      </c>
    </row>
    <row r="10" spans="1:13" x14ac:dyDescent="0.3">
      <c r="A10" s="13"/>
      <c r="B10" s="10" t="s">
        <v>26</v>
      </c>
      <c r="C10" s="10">
        <f t="shared" ref="C10:L10" si="0">SUM(C7:C9)</f>
        <v>349</v>
      </c>
      <c r="D10" s="10">
        <f t="shared" si="0"/>
        <v>6.93</v>
      </c>
      <c r="E10" s="10">
        <f t="shared" si="0"/>
        <v>5.68</v>
      </c>
      <c r="F10" s="10">
        <f t="shared" si="0"/>
        <v>52.519999999999996</v>
      </c>
      <c r="G10" s="10">
        <f t="shared" si="0"/>
        <v>290.39999999999998</v>
      </c>
      <c r="H10" s="10">
        <f t="shared" si="0"/>
        <v>404.5</v>
      </c>
      <c r="I10" s="10">
        <f t="shared" si="0"/>
        <v>8.34</v>
      </c>
      <c r="J10" s="10">
        <f t="shared" si="0"/>
        <v>5.9</v>
      </c>
      <c r="K10" s="10">
        <f t="shared" si="0"/>
        <v>61.980000000000004</v>
      </c>
      <c r="L10" s="10">
        <f t="shared" si="0"/>
        <v>346.34000000000003</v>
      </c>
      <c r="M10" s="12"/>
    </row>
    <row r="11" spans="1:13" x14ac:dyDescent="0.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2"/>
    </row>
    <row r="12" spans="1:13" x14ac:dyDescent="0.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 x14ac:dyDescent="0.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 x14ac:dyDescent="0.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2"/>
    </row>
    <row r="15" spans="1:13" ht="17.25" customHeight="1" x14ac:dyDescent="0.3">
      <c r="A15" s="13"/>
      <c r="B15" s="15" t="s">
        <v>147</v>
      </c>
      <c r="C15" s="14">
        <v>30</v>
      </c>
      <c r="D15" s="14">
        <v>0.67</v>
      </c>
      <c r="E15" s="14">
        <v>2.1</v>
      </c>
      <c r="F15" s="14">
        <v>3</v>
      </c>
      <c r="G15" s="14">
        <v>34.5</v>
      </c>
      <c r="H15" s="14">
        <v>50</v>
      </c>
      <c r="I15" s="14">
        <v>1.08</v>
      </c>
      <c r="J15" s="14">
        <v>3.5</v>
      </c>
      <c r="K15" s="14">
        <v>5</v>
      </c>
      <c r="L15" s="14">
        <v>56.6</v>
      </c>
      <c r="M15" s="12" t="s">
        <v>115</v>
      </c>
    </row>
    <row r="16" spans="1:13" ht="24" customHeight="1" x14ac:dyDescent="0.3">
      <c r="A16" s="13"/>
      <c r="B16" s="12" t="s">
        <v>79</v>
      </c>
      <c r="C16" s="12">
        <v>160</v>
      </c>
      <c r="D16" s="12">
        <v>4.5</v>
      </c>
      <c r="E16" s="12">
        <v>2.6</v>
      </c>
      <c r="F16" s="12">
        <v>17.7</v>
      </c>
      <c r="G16" s="12">
        <v>114</v>
      </c>
      <c r="H16" s="12">
        <v>193.5</v>
      </c>
      <c r="I16" s="12">
        <v>5.49</v>
      </c>
      <c r="J16" s="12">
        <v>3.15</v>
      </c>
      <c r="K16" s="12">
        <v>21.72</v>
      </c>
      <c r="L16" s="12">
        <v>137.69999999999999</v>
      </c>
      <c r="M16" s="12" t="s">
        <v>80</v>
      </c>
    </row>
    <row r="17" spans="1:13" ht="21" customHeight="1" x14ac:dyDescent="0.3">
      <c r="A17" s="13"/>
      <c r="B17" s="12" t="s">
        <v>81</v>
      </c>
      <c r="C17" s="12">
        <v>50</v>
      </c>
      <c r="D17" s="12">
        <v>4.8899999999999997</v>
      </c>
      <c r="E17" s="12">
        <v>0.82</v>
      </c>
      <c r="F17" s="12">
        <v>2.39</v>
      </c>
      <c r="G17" s="12">
        <v>36.78</v>
      </c>
      <c r="H17" s="12">
        <v>70</v>
      </c>
      <c r="I17" s="12">
        <v>6.85</v>
      </c>
      <c r="J17" s="12">
        <v>1.1499999999999999</v>
      </c>
      <c r="K17" s="12">
        <v>3.35</v>
      </c>
      <c r="L17" s="12">
        <v>51.5</v>
      </c>
      <c r="M17" s="12" t="s">
        <v>178</v>
      </c>
    </row>
    <row r="18" spans="1:13" x14ac:dyDescent="0.3">
      <c r="A18" s="13"/>
      <c r="B18" s="12" t="s">
        <v>32</v>
      </c>
      <c r="C18" s="12">
        <v>110</v>
      </c>
      <c r="D18" s="12">
        <v>2.39</v>
      </c>
      <c r="E18" s="12">
        <v>3.36</v>
      </c>
      <c r="F18" s="12">
        <v>16.5</v>
      </c>
      <c r="G18" s="12">
        <v>104.84</v>
      </c>
      <c r="H18" s="12">
        <v>130</v>
      </c>
      <c r="I18" s="12">
        <v>2.83</v>
      </c>
      <c r="J18" s="12">
        <v>3.98</v>
      </c>
      <c r="K18" s="12">
        <v>19.09</v>
      </c>
      <c r="L18" s="12">
        <v>123.91</v>
      </c>
      <c r="M18" s="12" t="s">
        <v>160</v>
      </c>
    </row>
    <row r="19" spans="1:13" ht="18" customHeight="1" x14ac:dyDescent="0.3">
      <c r="A19" s="13"/>
      <c r="B19" s="12" t="s">
        <v>82</v>
      </c>
      <c r="C19" s="12">
        <v>150</v>
      </c>
      <c r="D19" s="12">
        <v>0.09</v>
      </c>
      <c r="E19" s="12">
        <v>0.09</v>
      </c>
      <c r="F19" s="12">
        <v>17.7</v>
      </c>
      <c r="G19" s="12">
        <v>69.75</v>
      </c>
      <c r="H19" s="12">
        <v>150</v>
      </c>
      <c r="I19" s="12">
        <v>0.09</v>
      </c>
      <c r="J19" s="12">
        <v>0.09</v>
      </c>
      <c r="K19" s="12">
        <v>17.7</v>
      </c>
      <c r="L19" s="12">
        <v>69.75</v>
      </c>
      <c r="M19" s="12" t="s">
        <v>83</v>
      </c>
    </row>
    <row r="20" spans="1:13" ht="17.25" customHeight="1" x14ac:dyDescent="0.3">
      <c r="A20" s="13"/>
      <c r="B20" s="36" t="s">
        <v>169</v>
      </c>
      <c r="C20" s="12">
        <v>30</v>
      </c>
      <c r="D20" s="12">
        <v>2.42</v>
      </c>
      <c r="E20" s="12">
        <v>0.42</v>
      </c>
      <c r="F20" s="12">
        <v>15.92</v>
      </c>
      <c r="G20" s="12">
        <v>77.400000000000006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3" x14ac:dyDescent="0.3">
      <c r="A21" s="13"/>
      <c r="B21" s="10" t="s">
        <v>36</v>
      </c>
      <c r="C21" s="10">
        <f t="shared" ref="C21:L21" si="1">SUM(C15:C20)</f>
        <v>530</v>
      </c>
      <c r="D21" s="10">
        <f t="shared" si="1"/>
        <v>14.959999999999999</v>
      </c>
      <c r="E21" s="10">
        <f t="shared" si="1"/>
        <v>9.39</v>
      </c>
      <c r="F21" s="10">
        <f t="shared" si="1"/>
        <v>73.210000000000008</v>
      </c>
      <c r="G21" s="10">
        <f t="shared" si="1"/>
        <v>437.27</v>
      </c>
      <c r="H21" s="10">
        <f t="shared" si="1"/>
        <v>641</v>
      </c>
      <c r="I21" s="10">
        <f t="shared" si="1"/>
        <v>20.18</v>
      </c>
      <c r="J21" s="10">
        <f t="shared" si="1"/>
        <v>12.530000000000001</v>
      </c>
      <c r="K21" s="10">
        <f t="shared" si="1"/>
        <v>92.08</v>
      </c>
      <c r="L21" s="10">
        <f t="shared" si="1"/>
        <v>562.01</v>
      </c>
      <c r="M21" s="12"/>
    </row>
    <row r="22" spans="1:13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 x14ac:dyDescent="0.3">
      <c r="A23" s="13"/>
      <c r="B23" s="12" t="s">
        <v>70</v>
      </c>
      <c r="C23" s="12">
        <v>50</v>
      </c>
      <c r="D23" s="12">
        <v>4.8</v>
      </c>
      <c r="E23" s="12">
        <v>7.9</v>
      </c>
      <c r="F23" s="12">
        <v>0.91</v>
      </c>
      <c r="G23" s="12">
        <v>94.1</v>
      </c>
      <c r="H23" s="12">
        <v>80</v>
      </c>
      <c r="I23" s="12">
        <v>7.7</v>
      </c>
      <c r="J23" s="12">
        <v>12.2</v>
      </c>
      <c r="K23" s="12">
        <v>1.42</v>
      </c>
      <c r="L23" s="12">
        <v>146.6</v>
      </c>
      <c r="M23" s="12" t="s">
        <v>71</v>
      </c>
    </row>
    <row r="24" spans="1:13" ht="32.4" x14ac:dyDescent="0.3">
      <c r="A24" s="13"/>
      <c r="B24" s="36" t="s">
        <v>169</v>
      </c>
      <c r="C24" s="12">
        <v>10</v>
      </c>
      <c r="D24" s="12">
        <v>0.81</v>
      </c>
      <c r="E24" s="12">
        <v>0.14000000000000001</v>
      </c>
      <c r="F24" s="12">
        <v>5.31</v>
      </c>
      <c r="G24" s="12">
        <v>25.8</v>
      </c>
      <c r="H24" s="12">
        <v>20</v>
      </c>
      <c r="I24" s="12">
        <v>0.81</v>
      </c>
      <c r="J24" s="12">
        <v>0.14000000000000001</v>
      </c>
      <c r="K24" s="12">
        <v>5.31</v>
      </c>
      <c r="L24" s="12">
        <v>51.6</v>
      </c>
      <c r="M24" s="12" t="s">
        <v>40</v>
      </c>
    </row>
    <row r="25" spans="1:13" x14ac:dyDescent="0.3">
      <c r="A25" s="13"/>
      <c r="B25" s="12" t="s">
        <v>38</v>
      </c>
      <c r="C25" s="12">
        <v>160</v>
      </c>
      <c r="D25" s="12">
        <v>3.67</v>
      </c>
      <c r="E25" s="12">
        <v>2.8</v>
      </c>
      <c r="F25" s="12">
        <v>11.61</v>
      </c>
      <c r="G25" s="12">
        <v>83.3</v>
      </c>
      <c r="H25" s="12">
        <v>160</v>
      </c>
      <c r="I25" s="12">
        <v>3.67</v>
      </c>
      <c r="J25" s="12">
        <v>2.8</v>
      </c>
      <c r="K25" s="12">
        <v>11.61</v>
      </c>
      <c r="L25" s="12">
        <v>83.3</v>
      </c>
      <c r="M25" s="12" t="s">
        <v>39</v>
      </c>
    </row>
    <row r="26" spans="1:13" x14ac:dyDescent="0.3">
      <c r="B26" s="10" t="s">
        <v>41</v>
      </c>
      <c r="C26" s="10">
        <f t="shared" ref="C26:L26" si="2">SUM(C23:C25)</f>
        <v>220</v>
      </c>
      <c r="D26" s="10">
        <f t="shared" si="2"/>
        <v>9.2799999999999994</v>
      </c>
      <c r="E26" s="10">
        <f t="shared" si="2"/>
        <v>10.84</v>
      </c>
      <c r="F26" s="10">
        <f t="shared" si="2"/>
        <v>17.829999999999998</v>
      </c>
      <c r="G26" s="10">
        <f t="shared" si="2"/>
        <v>203.2</v>
      </c>
      <c r="H26" s="10">
        <f t="shared" si="2"/>
        <v>260</v>
      </c>
      <c r="I26" s="10">
        <f t="shared" si="2"/>
        <v>12.18</v>
      </c>
      <c r="J26" s="10">
        <f t="shared" si="2"/>
        <v>15.14</v>
      </c>
      <c r="K26" s="10">
        <f t="shared" si="2"/>
        <v>18.34</v>
      </c>
      <c r="L26" s="10">
        <f t="shared" si="2"/>
        <v>281.5</v>
      </c>
      <c r="M26" s="12"/>
    </row>
    <row r="27" spans="1:13" x14ac:dyDescent="0.3">
      <c r="B27" s="10" t="s">
        <v>51</v>
      </c>
      <c r="C27" s="10">
        <v>1194</v>
      </c>
      <c r="D27" s="10">
        <f t="shared" ref="D27:L27" si="3">D10+D13+D21+D26</f>
        <v>32.67</v>
      </c>
      <c r="E27" s="10">
        <f t="shared" si="3"/>
        <v>25.91</v>
      </c>
      <c r="F27" s="10">
        <f t="shared" si="3"/>
        <v>165.95999999999998</v>
      </c>
      <c r="G27" s="10">
        <f t="shared" si="3"/>
        <v>1000.8699999999999</v>
      </c>
      <c r="H27" s="10">
        <f t="shared" si="3"/>
        <v>1435.5</v>
      </c>
      <c r="I27" s="10">
        <f t="shared" si="3"/>
        <v>42.65</v>
      </c>
      <c r="J27" s="10">
        <f t="shared" si="3"/>
        <v>33.57</v>
      </c>
      <c r="K27" s="10">
        <f t="shared" si="3"/>
        <v>201.52</v>
      </c>
      <c r="L27" s="10">
        <f t="shared" si="3"/>
        <v>1280.8499999999999</v>
      </c>
      <c r="M27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6"/>
  <sheetViews>
    <sheetView workbookViewId="0">
      <selection activeCell="M18" sqref="M18"/>
    </sheetView>
  </sheetViews>
  <sheetFormatPr defaultRowHeight="14.4" x14ac:dyDescent="0.3"/>
  <cols>
    <col min="1" max="1" width="8.5546875" customWidth="1"/>
    <col min="2" max="2" width="22.109375" customWidth="1"/>
    <col min="3" max="3" width="8.109375" customWidth="1"/>
    <col min="4" max="4" width="7.5546875" customWidth="1"/>
    <col min="5" max="5" width="8.109375" customWidth="1"/>
    <col min="6" max="6" width="8.44140625" customWidth="1"/>
    <col min="8" max="8" width="8" customWidth="1"/>
    <col min="9" max="9" width="8.109375" customWidth="1"/>
    <col min="10" max="11" width="8.5546875" customWidth="1"/>
    <col min="12" max="12" width="8.44140625" customWidth="1"/>
    <col min="13" max="13" width="7.6640625" customWidth="1"/>
  </cols>
  <sheetData>
    <row r="1" spans="1:14" ht="15" customHeight="1" x14ac:dyDescent="0.3">
      <c r="A1" s="28" t="s">
        <v>108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4" ht="15" customHeight="1" x14ac:dyDescent="0.3">
      <c r="A2" s="29" t="s">
        <v>109</v>
      </c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4" ht="25.5" customHeight="1" thickBot="1" x14ac:dyDescent="0.35">
      <c r="A3" s="30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4" x14ac:dyDescent="0.3">
      <c r="A4" s="31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4" x14ac:dyDescent="0.3">
      <c r="A5" s="12"/>
      <c r="B5" s="50"/>
      <c r="C5" s="22"/>
      <c r="D5" s="23" t="s">
        <v>11</v>
      </c>
      <c r="E5" s="23" t="s">
        <v>12</v>
      </c>
      <c r="F5" s="23" t="s">
        <v>13</v>
      </c>
      <c r="G5" s="24" t="s">
        <v>14</v>
      </c>
      <c r="H5" s="25"/>
      <c r="I5" s="23" t="s">
        <v>11</v>
      </c>
      <c r="J5" s="23" t="s">
        <v>12</v>
      </c>
      <c r="K5" s="23" t="s">
        <v>13</v>
      </c>
      <c r="L5" s="23" t="s">
        <v>15</v>
      </c>
      <c r="M5" s="25"/>
    </row>
    <row r="6" spans="1:14" x14ac:dyDescent="0.3">
      <c r="A6" s="10" t="s">
        <v>16</v>
      </c>
      <c r="B6" s="21" t="s">
        <v>110</v>
      </c>
      <c r="C6" s="13"/>
      <c r="D6" s="11"/>
      <c r="E6" s="21"/>
      <c r="F6" s="11"/>
      <c r="G6" s="10"/>
      <c r="H6" s="27"/>
      <c r="I6" s="26"/>
      <c r="J6" s="26"/>
      <c r="K6" s="26"/>
      <c r="L6" s="26"/>
      <c r="M6" s="13"/>
      <c r="N6" s="32"/>
    </row>
    <row r="7" spans="1:14" ht="24" x14ac:dyDescent="0.3">
      <c r="A7" s="12"/>
      <c r="B7" s="15" t="s">
        <v>123</v>
      </c>
      <c r="C7" s="12">
        <v>150</v>
      </c>
      <c r="D7" s="12">
        <v>3.3</v>
      </c>
      <c r="E7" s="12">
        <v>3.1</v>
      </c>
      <c r="F7" s="12">
        <v>11.9</v>
      </c>
      <c r="G7" s="12">
        <v>89</v>
      </c>
      <c r="H7" s="12">
        <v>180</v>
      </c>
      <c r="I7" s="12">
        <v>3.96</v>
      </c>
      <c r="J7" s="12">
        <v>3.78</v>
      </c>
      <c r="K7" s="12">
        <v>14.31</v>
      </c>
      <c r="L7" s="12">
        <v>107.1</v>
      </c>
      <c r="M7" s="12" t="s">
        <v>106</v>
      </c>
    </row>
    <row r="8" spans="1:14" x14ac:dyDescent="0.3">
      <c r="A8" s="12" t="s">
        <v>67</v>
      </c>
      <c r="B8" s="12" t="s">
        <v>22</v>
      </c>
      <c r="C8" s="12">
        <v>35</v>
      </c>
      <c r="D8" s="12">
        <v>2.4</v>
      </c>
      <c r="E8" s="12">
        <v>4.4000000000000004</v>
      </c>
      <c r="F8" s="12">
        <v>14.5</v>
      </c>
      <c r="G8" s="12">
        <v>109</v>
      </c>
      <c r="H8" s="12">
        <v>40</v>
      </c>
      <c r="I8" s="12">
        <v>2.4</v>
      </c>
      <c r="J8" s="12">
        <v>8.6</v>
      </c>
      <c r="K8" s="12">
        <v>14.6</v>
      </c>
      <c r="L8" s="12">
        <v>146</v>
      </c>
      <c r="M8" s="12" t="s">
        <v>23</v>
      </c>
    </row>
    <row r="9" spans="1:14" x14ac:dyDescent="0.3">
      <c r="A9" s="12"/>
      <c r="B9" s="12" t="s">
        <v>49</v>
      </c>
      <c r="C9" s="12">
        <v>15</v>
      </c>
      <c r="D9" s="12">
        <v>1.2</v>
      </c>
      <c r="E9" s="12">
        <v>1.5</v>
      </c>
      <c r="F9" s="12">
        <v>11.1</v>
      </c>
      <c r="G9" s="12">
        <v>63</v>
      </c>
      <c r="H9" s="12">
        <v>15</v>
      </c>
      <c r="I9" s="12">
        <v>1.2</v>
      </c>
      <c r="J9" s="12">
        <v>1.5</v>
      </c>
      <c r="K9" s="12">
        <v>11.1</v>
      </c>
      <c r="L9" s="12">
        <v>63</v>
      </c>
      <c r="M9" s="12" t="s">
        <v>25</v>
      </c>
    </row>
    <row r="10" spans="1:14" x14ac:dyDescent="0.3">
      <c r="A10" s="13"/>
      <c r="B10" s="12" t="s">
        <v>20</v>
      </c>
      <c r="C10" s="12">
        <v>150</v>
      </c>
      <c r="D10" s="12">
        <v>7.0000000000000007E-2</v>
      </c>
      <c r="E10" s="12">
        <v>0</v>
      </c>
      <c r="F10" s="12">
        <v>6.8</v>
      </c>
      <c r="G10" s="12">
        <v>26.25</v>
      </c>
      <c r="H10" s="12">
        <v>180</v>
      </c>
      <c r="I10" s="12">
        <v>0.09</v>
      </c>
      <c r="J10" s="12">
        <v>0</v>
      </c>
      <c r="K10" s="12">
        <v>8.1999999999999993</v>
      </c>
      <c r="L10" s="12">
        <v>31.5</v>
      </c>
      <c r="M10" s="12" t="s">
        <v>21</v>
      </c>
    </row>
    <row r="11" spans="1:14" ht="16.5" customHeight="1" x14ac:dyDescent="0.3">
      <c r="A11" s="13"/>
      <c r="B11" s="10" t="s">
        <v>26</v>
      </c>
      <c r="C11" s="10">
        <f t="shared" ref="C11:L11" si="0">SUM(C7:C10)</f>
        <v>350</v>
      </c>
      <c r="D11" s="10">
        <f t="shared" si="0"/>
        <v>6.97</v>
      </c>
      <c r="E11" s="10">
        <f t="shared" si="0"/>
        <v>9</v>
      </c>
      <c r="F11" s="10">
        <f t="shared" si="0"/>
        <v>44.3</v>
      </c>
      <c r="G11" s="10">
        <f t="shared" si="0"/>
        <v>287.25</v>
      </c>
      <c r="H11" s="10">
        <f t="shared" si="0"/>
        <v>415</v>
      </c>
      <c r="I11" s="10">
        <f t="shared" si="0"/>
        <v>7.6499999999999995</v>
      </c>
      <c r="J11" s="10">
        <f t="shared" si="0"/>
        <v>13.879999999999999</v>
      </c>
      <c r="K11" s="10">
        <f t="shared" si="0"/>
        <v>48.209999999999994</v>
      </c>
      <c r="L11" s="10">
        <f t="shared" si="0"/>
        <v>347.6</v>
      </c>
      <c r="M11" s="12"/>
    </row>
    <row r="12" spans="1:14" x14ac:dyDescent="0.3">
      <c r="A12" s="13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spans="1:14" x14ac:dyDescent="0.3">
      <c r="A13" s="13"/>
      <c r="B13" s="12" t="s">
        <v>121</v>
      </c>
      <c r="C13" s="12">
        <v>100</v>
      </c>
      <c r="D13" s="12">
        <v>0.3</v>
      </c>
      <c r="E13" s="12">
        <v>0</v>
      </c>
      <c r="F13" s="12">
        <v>18.5</v>
      </c>
      <c r="G13" s="12">
        <v>67</v>
      </c>
      <c r="H13" s="12">
        <v>130</v>
      </c>
      <c r="I13" s="12">
        <v>0.39</v>
      </c>
      <c r="J13" s="12">
        <v>0</v>
      </c>
      <c r="K13" s="12">
        <v>24.05</v>
      </c>
      <c r="L13" s="12">
        <v>87.1</v>
      </c>
      <c r="M13" s="12" t="s">
        <v>34</v>
      </c>
    </row>
    <row r="14" spans="1:14" x14ac:dyDescent="0.3">
      <c r="A14" s="13"/>
      <c r="B14" s="10" t="s">
        <v>30</v>
      </c>
      <c r="C14" s="10">
        <v>100</v>
      </c>
      <c r="D14" s="10">
        <v>0.3</v>
      </c>
      <c r="E14" s="10">
        <v>0</v>
      </c>
      <c r="F14" s="10">
        <v>18.5</v>
      </c>
      <c r="G14" s="10">
        <v>67</v>
      </c>
      <c r="H14" s="10">
        <v>130</v>
      </c>
      <c r="I14" s="10">
        <v>0.39</v>
      </c>
      <c r="J14" s="10">
        <v>0</v>
      </c>
      <c r="K14" s="10">
        <v>24.05</v>
      </c>
      <c r="L14" s="10">
        <v>87.1</v>
      </c>
      <c r="M14" s="12"/>
    </row>
    <row r="15" spans="1:14" x14ac:dyDescent="0.3">
      <c r="A15" s="13"/>
      <c r="B15" s="11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2"/>
    </row>
    <row r="16" spans="1:14" ht="20.25" customHeight="1" x14ac:dyDescent="0.3">
      <c r="A16" s="13"/>
      <c r="B16" s="12" t="s">
        <v>148</v>
      </c>
      <c r="C16" s="12">
        <v>30</v>
      </c>
      <c r="D16" s="12">
        <v>0.97</v>
      </c>
      <c r="E16" s="12">
        <v>3</v>
      </c>
      <c r="F16" s="12">
        <v>3.07</v>
      </c>
      <c r="G16" s="12">
        <v>43.5</v>
      </c>
      <c r="H16" s="12">
        <v>50</v>
      </c>
      <c r="I16" s="12">
        <v>1.58</v>
      </c>
      <c r="J16" s="12">
        <v>5</v>
      </c>
      <c r="K16" s="12">
        <v>5.08</v>
      </c>
      <c r="L16" s="12">
        <v>72.5</v>
      </c>
      <c r="M16" s="12" t="s">
        <v>149</v>
      </c>
    </row>
    <row r="17" spans="1:14" ht="24" x14ac:dyDescent="0.3">
      <c r="A17" s="13"/>
      <c r="B17" s="12" t="s">
        <v>130</v>
      </c>
      <c r="C17" s="14">
        <v>150</v>
      </c>
      <c r="D17" s="14">
        <v>3.2</v>
      </c>
      <c r="E17" s="14">
        <v>4.5999999999999996</v>
      </c>
      <c r="F17" s="14">
        <v>16.8</v>
      </c>
      <c r="G17" s="14">
        <v>123</v>
      </c>
      <c r="H17" s="14">
        <v>180</v>
      </c>
      <c r="I17" s="14">
        <v>4.3</v>
      </c>
      <c r="J17" s="14">
        <v>6</v>
      </c>
      <c r="K17" s="14">
        <v>22.4</v>
      </c>
      <c r="L17" s="14">
        <v>162</v>
      </c>
      <c r="M17" s="12" t="s">
        <v>120</v>
      </c>
    </row>
    <row r="18" spans="1:14" x14ac:dyDescent="0.3">
      <c r="A18" s="13"/>
      <c r="B18" s="12" t="s">
        <v>163</v>
      </c>
      <c r="C18" s="12">
        <v>130</v>
      </c>
      <c r="D18" s="12">
        <v>12.08</v>
      </c>
      <c r="E18" s="12">
        <v>12.07</v>
      </c>
      <c r="F18" s="12">
        <v>10.67</v>
      </c>
      <c r="G18" s="12">
        <v>238.4</v>
      </c>
      <c r="H18" s="12">
        <v>150</v>
      </c>
      <c r="I18" s="12">
        <v>13.94</v>
      </c>
      <c r="J18" s="12">
        <v>19.690000000000001</v>
      </c>
      <c r="K18" s="12">
        <v>12.38</v>
      </c>
      <c r="L18" s="12">
        <v>275.08</v>
      </c>
      <c r="M18" s="12" t="s">
        <v>171</v>
      </c>
    </row>
    <row r="19" spans="1:14" ht="15" customHeight="1" x14ac:dyDescent="0.3">
      <c r="A19" s="13"/>
      <c r="B19" s="12" t="s">
        <v>60</v>
      </c>
      <c r="C19" s="12">
        <v>150</v>
      </c>
      <c r="D19" s="12">
        <v>4.5</v>
      </c>
      <c r="E19" s="12">
        <v>0.15</v>
      </c>
      <c r="F19" s="12">
        <v>20.25</v>
      </c>
      <c r="G19" s="12">
        <v>83.25</v>
      </c>
      <c r="H19" s="12">
        <v>180</v>
      </c>
      <c r="I19" s="12">
        <v>5.4</v>
      </c>
      <c r="J19" s="12">
        <v>0.18</v>
      </c>
      <c r="K19" s="12">
        <v>24.3</v>
      </c>
      <c r="L19" s="12">
        <v>99.9</v>
      </c>
      <c r="M19" s="12" t="s">
        <v>69</v>
      </c>
    </row>
    <row r="20" spans="1:14" ht="25.5" customHeight="1" x14ac:dyDescent="0.3">
      <c r="A20" s="13"/>
      <c r="B20" s="36" t="s">
        <v>169</v>
      </c>
      <c r="C20" s="12">
        <v>35</v>
      </c>
      <c r="D20" s="12">
        <v>2.83</v>
      </c>
      <c r="E20" s="12">
        <v>0.49</v>
      </c>
      <c r="F20" s="12">
        <v>18.579999999999998</v>
      </c>
      <c r="G20" s="12">
        <v>90.3</v>
      </c>
      <c r="H20" s="12">
        <v>47.5</v>
      </c>
      <c r="I20" s="12">
        <v>3.84</v>
      </c>
      <c r="J20" s="12">
        <v>0.66</v>
      </c>
      <c r="K20" s="12">
        <v>25.22</v>
      </c>
      <c r="L20" s="12">
        <v>122.55</v>
      </c>
      <c r="M20" s="12" t="s">
        <v>40</v>
      </c>
    </row>
    <row r="21" spans="1:14" x14ac:dyDescent="0.3">
      <c r="A21" s="13"/>
      <c r="B21" s="10" t="s">
        <v>36</v>
      </c>
      <c r="C21" s="10">
        <f t="shared" ref="C21:L21" si="1">SUM(C16:C20)</f>
        <v>495</v>
      </c>
      <c r="D21" s="10">
        <f t="shared" si="1"/>
        <v>23.58</v>
      </c>
      <c r="E21" s="10">
        <f t="shared" si="1"/>
        <v>20.309999999999999</v>
      </c>
      <c r="F21" s="10">
        <f t="shared" si="1"/>
        <v>69.37</v>
      </c>
      <c r="G21" s="10">
        <f t="shared" si="1"/>
        <v>578.44999999999993</v>
      </c>
      <c r="H21" s="10">
        <f t="shared" si="1"/>
        <v>607.5</v>
      </c>
      <c r="I21" s="10">
        <f t="shared" si="1"/>
        <v>29.06</v>
      </c>
      <c r="J21" s="10">
        <f t="shared" si="1"/>
        <v>31.53</v>
      </c>
      <c r="K21" s="10">
        <f t="shared" si="1"/>
        <v>89.38</v>
      </c>
      <c r="L21" s="10">
        <f t="shared" si="1"/>
        <v>732.03</v>
      </c>
      <c r="M21" s="12"/>
    </row>
    <row r="22" spans="1:14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4" x14ac:dyDescent="0.3">
      <c r="A23" s="13"/>
      <c r="B23" s="12" t="s">
        <v>140</v>
      </c>
      <c r="C23" s="12">
        <v>80</v>
      </c>
      <c r="D23" s="12">
        <v>12.9</v>
      </c>
      <c r="E23" s="12">
        <v>9.36</v>
      </c>
      <c r="F23" s="12">
        <v>16.3</v>
      </c>
      <c r="G23" s="12">
        <v>202</v>
      </c>
      <c r="H23" s="12">
        <v>110</v>
      </c>
      <c r="I23" s="12">
        <v>17.7</v>
      </c>
      <c r="J23" s="12">
        <v>12.8</v>
      </c>
      <c r="K23" s="12">
        <v>22.7</v>
      </c>
      <c r="L23" s="14">
        <v>278.8</v>
      </c>
      <c r="M23" s="12" t="s">
        <v>143</v>
      </c>
    </row>
    <row r="24" spans="1:14" x14ac:dyDescent="0.3">
      <c r="A24" s="13"/>
      <c r="B24" s="12" t="s">
        <v>141</v>
      </c>
      <c r="C24" s="12">
        <v>150</v>
      </c>
      <c r="D24" s="12">
        <v>0.1</v>
      </c>
      <c r="E24" s="12">
        <v>0.02</v>
      </c>
      <c r="F24" s="12">
        <v>0.02</v>
      </c>
      <c r="G24" s="12">
        <v>1</v>
      </c>
      <c r="H24" s="12">
        <v>150</v>
      </c>
      <c r="I24" s="12">
        <v>0.1</v>
      </c>
      <c r="J24" s="12">
        <v>0.02</v>
      </c>
      <c r="K24" s="12">
        <v>0.02</v>
      </c>
      <c r="L24" s="12">
        <v>1</v>
      </c>
      <c r="M24" s="12" t="s">
        <v>142</v>
      </c>
    </row>
    <row r="25" spans="1:14" ht="17.25" customHeight="1" x14ac:dyDescent="0.3">
      <c r="A25" s="13"/>
      <c r="B25" s="10" t="s">
        <v>41</v>
      </c>
      <c r="C25" s="10">
        <f t="shared" ref="C25:L25" si="2">SUM(C23:C24)</f>
        <v>230</v>
      </c>
      <c r="D25" s="10">
        <f t="shared" si="2"/>
        <v>13</v>
      </c>
      <c r="E25" s="10">
        <f t="shared" si="2"/>
        <v>9.379999999999999</v>
      </c>
      <c r="F25" s="10">
        <f t="shared" si="2"/>
        <v>16.32</v>
      </c>
      <c r="G25" s="10">
        <f t="shared" si="2"/>
        <v>203</v>
      </c>
      <c r="H25" s="10">
        <f t="shared" si="2"/>
        <v>260</v>
      </c>
      <c r="I25" s="10">
        <f t="shared" si="2"/>
        <v>17.8</v>
      </c>
      <c r="J25" s="10">
        <f t="shared" si="2"/>
        <v>12.82</v>
      </c>
      <c r="K25" s="10">
        <f t="shared" si="2"/>
        <v>22.72</v>
      </c>
      <c r="L25" s="16">
        <f t="shared" si="2"/>
        <v>279.8</v>
      </c>
      <c r="M25" s="12"/>
    </row>
    <row r="26" spans="1:14" ht="18.75" customHeight="1" x14ac:dyDescent="0.3">
      <c r="A26" s="13"/>
      <c r="B26" s="10" t="s">
        <v>51</v>
      </c>
      <c r="C26" s="10">
        <f>C11+C14+C21+C25</f>
        <v>1175</v>
      </c>
      <c r="D26" s="10">
        <f>D11+D14+D21+D25</f>
        <v>43.849999999999994</v>
      </c>
      <c r="E26" s="10">
        <f>E11+E14+E21+E25</f>
        <v>38.69</v>
      </c>
      <c r="F26" s="10">
        <v>160.66999999999999</v>
      </c>
      <c r="G26" s="10">
        <f t="shared" ref="G26:L26" si="3">G11+G14+G21+G25</f>
        <v>1135.6999999999998</v>
      </c>
      <c r="H26" s="10">
        <f t="shared" si="3"/>
        <v>1412.5</v>
      </c>
      <c r="I26" s="10">
        <f t="shared" si="3"/>
        <v>54.899999999999991</v>
      </c>
      <c r="J26" s="10">
        <f t="shared" si="3"/>
        <v>58.23</v>
      </c>
      <c r="K26" s="10">
        <f t="shared" si="3"/>
        <v>184.35999999999999</v>
      </c>
      <c r="L26" s="10">
        <f t="shared" si="3"/>
        <v>1446.53</v>
      </c>
      <c r="M26" s="12"/>
      <c r="N26" s="32"/>
    </row>
  </sheetData>
  <mergeCells count="7"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6"/>
  <sheetViews>
    <sheetView workbookViewId="0">
      <selection activeCell="O19" sqref="O19"/>
    </sheetView>
  </sheetViews>
  <sheetFormatPr defaultRowHeight="14.4" x14ac:dyDescent="0.3"/>
  <cols>
    <col min="2" max="2" width="28.33203125" customWidth="1"/>
    <col min="4" max="4" width="8.109375" customWidth="1"/>
    <col min="5" max="5" width="8" customWidth="1"/>
    <col min="6" max="7" width="7.88671875" customWidth="1"/>
    <col min="8" max="8" width="8.33203125" customWidth="1"/>
    <col min="9" max="9" width="8" customWidth="1"/>
    <col min="10" max="10" width="7.88671875" customWidth="1"/>
  </cols>
  <sheetData>
    <row r="1" spans="1:13" x14ac:dyDescent="0.3">
      <c r="A1" s="46" t="s">
        <v>0</v>
      </c>
      <c r="B1" s="46" t="s">
        <v>1</v>
      </c>
      <c r="C1" s="1" t="s">
        <v>2</v>
      </c>
      <c r="D1" s="37" t="s">
        <v>3</v>
      </c>
      <c r="E1" s="38"/>
      <c r="F1" s="39"/>
      <c r="G1" s="2" t="s">
        <v>4</v>
      </c>
      <c r="H1" s="1" t="s">
        <v>2</v>
      </c>
      <c r="I1" s="37" t="s">
        <v>3</v>
      </c>
      <c r="J1" s="38"/>
      <c r="K1" s="39"/>
      <c r="L1" s="2" t="s">
        <v>4</v>
      </c>
      <c r="M1" s="1" t="s">
        <v>5</v>
      </c>
    </row>
    <row r="2" spans="1:13" x14ac:dyDescent="0.3">
      <c r="A2" s="47"/>
      <c r="B2" s="47"/>
      <c r="C2" s="3" t="s">
        <v>6</v>
      </c>
      <c r="D2" s="40" t="s">
        <v>7</v>
      </c>
      <c r="E2" s="41"/>
      <c r="F2" s="42"/>
      <c r="G2" s="4" t="s">
        <v>8</v>
      </c>
      <c r="H2" s="3" t="s">
        <v>6</v>
      </c>
      <c r="I2" s="40" t="s">
        <v>9</v>
      </c>
      <c r="J2" s="41"/>
      <c r="K2" s="42"/>
      <c r="L2" s="4" t="s">
        <v>8</v>
      </c>
      <c r="M2" s="3" t="s">
        <v>10</v>
      </c>
    </row>
    <row r="3" spans="1:13" ht="15" thickBot="1" x14ac:dyDescent="0.35">
      <c r="A3" s="47"/>
      <c r="B3" s="47"/>
      <c r="C3" s="5"/>
      <c r="D3" s="43"/>
      <c r="E3" s="44"/>
      <c r="F3" s="45"/>
      <c r="G3" s="6"/>
      <c r="H3" s="5"/>
      <c r="I3" s="43"/>
      <c r="J3" s="44"/>
      <c r="K3" s="45"/>
      <c r="L3" s="7"/>
      <c r="M3" s="4"/>
    </row>
    <row r="4" spans="1:13" x14ac:dyDescent="0.3">
      <c r="A4" s="47"/>
      <c r="B4" s="47"/>
      <c r="C4" s="5"/>
      <c r="D4" s="8"/>
      <c r="E4" s="9"/>
      <c r="F4" s="8"/>
      <c r="G4" s="8"/>
      <c r="H4" s="5"/>
      <c r="I4" s="8"/>
      <c r="J4" s="8"/>
      <c r="K4" s="8"/>
      <c r="L4" s="8"/>
      <c r="M4" s="5"/>
    </row>
    <row r="5" spans="1:13" x14ac:dyDescent="0.3">
      <c r="A5" s="47"/>
      <c r="B5" s="47"/>
      <c r="C5" s="5"/>
      <c r="D5" s="9" t="s">
        <v>11</v>
      </c>
      <c r="E5" s="9" t="s">
        <v>12</v>
      </c>
      <c r="F5" s="9" t="s">
        <v>13</v>
      </c>
      <c r="G5" s="8" t="s">
        <v>14</v>
      </c>
      <c r="H5" s="5"/>
      <c r="I5" s="9" t="s">
        <v>11</v>
      </c>
      <c r="J5" s="9" t="s">
        <v>12</v>
      </c>
      <c r="K5" s="9" t="s">
        <v>13</v>
      </c>
      <c r="L5" s="9" t="s">
        <v>15</v>
      </c>
      <c r="M5" s="5"/>
    </row>
    <row r="6" spans="1:13" x14ac:dyDescent="0.3">
      <c r="A6" s="10" t="s">
        <v>16</v>
      </c>
      <c r="B6" s="11" t="s">
        <v>17</v>
      </c>
      <c r="C6" s="12"/>
      <c r="D6" s="10"/>
      <c r="E6" s="10"/>
      <c r="F6" s="10"/>
      <c r="G6" s="10"/>
      <c r="H6" s="10"/>
      <c r="I6" s="10"/>
      <c r="J6" s="12"/>
      <c r="K6" s="10"/>
      <c r="L6" s="10"/>
      <c r="M6" s="12"/>
    </row>
    <row r="7" spans="1:13" ht="22.5" customHeight="1" x14ac:dyDescent="0.3">
      <c r="A7" s="10"/>
      <c r="B7" s="12" t="s">
        <v>101</v>
      </c>
      <c r="C7" s="12">
        <v>134</v>
      </c>
      <c r="D7" s="12">
        <v>5.29</v>
      </c>
      <c r="E7" s="12">
        <v>6.4</v>
      </c>
      <c r="F7" s="12">
        <v>23.2</v>
      </c>
      <c r="G7" s="12">
        <v>172.5</v>
      </c>
      <c r="H7" s="12">
        <v>205</v>
      </c>
      <c r="I7" s="12">
        <v>7.7</v>
      </c>
      <c r="J7" s="12">
        <v>9.6</v>
      </c>
      <c r="K7" s="12">
        <v>32.4</v>
      </c>
      <c r="L7" s="12">
        <v>247</v>
      </c>
      <c r="M7" s="12" t="s">
        <v>91</v>
      </c>
    </row>
    <row r="8" spans="1:13" x14ac:dyDescent="0.3">
      <c r="A8" s="12" t="s">
        <v>87</v>
      </c>
      <c r="B8" s="12" t="s">
        <v>20</v>
      </c>
      <c r="C8" s="12">
        <v>180</v>
      </c>
      <c r="D8" s="12">
        <v>0.09</v>
      </c>
      <c r="E8" s="12">
        <v>0</v>
      </c>
      <c r="F8" s="12">
        <v>8.1999999999999993</v>
      </c>
      <c r="G8" s="12">
        <v>31.5</v>
      </c>
      <c r="H8" s="12">
        <v>180</v>
      </c>
      <c r="I8" s="12">
        <v>0.09</v>
      </c>
      <c r="J8" s="12">
        <v>0</v>
      </c>
      <c r="K8" s="12">
        <v>8.1999999999999993</v>
      </c>
      <c r="L8" s="12">
        <v>31.5</v>
      </c>
      <c r="M8" s="12" t="s">
        <v>21</v>
      </c>
    </row>
    <row r="9" spans="1:13" x14ac:dyDescent="0.3">
      <c r="A9" s="13"/>
      <c r="B9" s="12" t="s">
        <v>88</v>
      </c>
      <c r="C9" s="12">
        <v>35</v>
      </c>
      <c r="D9" s="12">
        <v>2.02</v>
      </c>
      <c r="E9" s="12">
        <v>0.35</v>
      </c>
      <c r="F9" s="12">
        <v>19.37</v>
      </c>
      <c r="G9" s="12">
        <v>88.9</v>
      </c>
      <c r="H9" s="12">
        <v>35</v>
      </c>
      <c r="I9" s="12">
        <v>2.02</v>
      </c>
      <c r="J9" s="12">
        <v>0.35</v>
      </c>
      <c r="K9" s="12">
        <v>19.37</v>
      </c>
      <c r="L9" s="12">
        <v>88.9</v>
      </c>
      <c r="M9" s="12" t="s">
        <v>118</v>
      </c>
    </row>
    <row r="10" spans="1:13" ht="25.5" customHeight="1" x14ac:dyDescent="0.3">
      <c r="A10" s="13"/>
      <c r="B10" s="10" t="s">
        <v>26</v>
      </c>
      <c r="C10" s="10">
        <f t="shared" ref="C10:L10" si="0">SUM(C7:C9)</f>
        <v>349</v>
      </c>
      <c r="D10" s="10">
        <f t="shared" si="0"/>
        <v>7.4</v>
      </c>
      <c r="E10" s="10">
        <f t="shared" si="0"/>
        <v>6.75</v>
      </c>
      <c r="F10" s="10">
        <f t="shared" si="0"/>
        <v>50.769999999999996</v>
      </c>
      <c r="G10" s="10">
        <f t="shared" si="0"/>
        <v>292.89999999999998</v>
      </c>
      <c r="H10" s="10">
        <f t="shared" si="0"/>
        <v>420</v>
      </c>
      <c r="I10" s="10">
        <f t="shared" si="0"/>
        <v>9.81</v>
      </c>
      <c r="J10" s="10">
        <f t="shared" si="0"/>
        <v>9.9499999999999993</v>
      </c>
      <c r="K10" s="10">
        <f t="shared" si="0"/>
        <v>59.97</v>
      </c>
      <c r="L10" s="16">
        <f t="shared" si="0"/>
        <v>367.4</v>
      </c>
      <c r="M10" s="12"/>
    </row>
    <row r="11" spans="1:13" x14ac:dyDescent="0.3">
      <c r="A11" s="13"/>
      <c r="B11" s="10" t="s">
        <v>27</v>
      </c>
      <c r="C11" s="10"/>
      <c r="D11" s="10"/>
      <c r="E11" s="10"/>
      <c r="F11" s="10"/>
      <c r="G11" s="10"/>
      <c r="H11" s="10"/>
      <c r="I11" s="10"/>
      <c r="J11" s="10"/>
      <c r="K11" s="10"/>
      <c r="L11" s="16"/>
      <c r="M11" s="12"/>
    </row>
    <row r="12" spans="1:13" x14ac:dyDescent="0.3">
      <c r="A12" s="13"/>
      <c r="B12" s="12" t="s">
        <v>28</v>
      </c>
      <c r="C12" s="12">
        <v>100</v>
      </c>
      <c r="D12" s="12">
        <v>1.5</v>
      </c>
      <c r="E12" s="12">
        <v>0</v>
      </c>
      <c r="F12" s="12">
        <v>22.4</v>
      </c>
      <c r="G12" s="12">
        <v>70</v>
      </c>
      <c r="H12" s="12">
        <v>130</v>
      </c>
      <c r="I12" s="12">
        <v>1.95</v>
      </c>
      <c r="J12" s="12">
        <v>0</v>
      </c>
      <c r="K12" s="12">
        <v>29.12</v>
      </c>
      <c r="L12" s="12">
        <v>91</v>
      </c>
      <c r="M12" s="12" t="s">
        <v>29</v>
      </c>
    </row>
    <row r="13" spans="1:13" x14ac:dyDescent="0.3">
      <c r="A13" s="13"/>
      <c r="B13" s="10" t="s">
        <v>30</v>
      </c>
      <c r="C13" s="10">
        <v>100</v>
      </c>
      <c r="D13" s="10">
        <v>1.5</v>
      </c>
      <c r="E13" s="10">
        <v>0</v>
      </c>
      <c r="F13" s="10">
        <v>22.4</v>
      </c>
      <c r="G13" s="10">
        <v>70</v>
      </c>
      <c r="H13" s="10">
        <v>130</v>
      </c>
      <c r="I13" s="10">
        <v>1.95</v>
      </c>
      <c r="J13" s="10">
        <v>0</v>
      </c>
      <c r="K13" s="10">
        <v>29.12</v>
      </c>
      <c r="L13" s="10">
        <v>91</v>
      </c>
      <c r="M13" s="12"/>
    </row>
    <row r="14" spans="1:13" x14ac:dyDescent="0.3">
      <c r="A14" s="13"/>
      <c r="B14" s="11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6"/>
      <c r="M14" s="12"/>
    </row>
    <row r="15" spans="1:13" ht="13.5" customHeight="1" x14ac:dyDescent="0.3">
      <c r="A15" s="13"/>
      <c r="B15" s="15" t="s">
        <v>44</v>
      </c>
      <c r="C15" s="14">
        <v>30</v>
      </c>
      <c r="D15" s="14">
        <v>0.37</v>
      </c>
      <c r="E15" s="14">
        <v>2.17</v>
      </c>
      <c r="F15" s="14">
        <v>2.4</v>
      </c>
      <c r="G15" s="14">
        <v>31.5</v>
      </c>
      <c r="H15" s="14">
        <v>50</v>
      </c>
      <c r="I15" s="14">
        <v>0.66</v>
      </c>
      <c r="J15" s="14">
        <v>4.08</v>
      </c>
      <c r="K15" s="14">
        <v>4</v>
      </c>
      <c r="L15" s="14">
        <v>60.5</v>
      </c>
      <c r="M15" s="12" t="s">
        <v>115</v>
      </c>
    </row>
    <row r="16" spans="1:13" x14ac:dyDescent="0.3">
      <c r="A16" s="13"/>
      <c r="B16" s="12" t="s">
        <v>89</v>
      </c>
      <c r="C16" s="12">
        <v>150</v>
      </c>
      <c r="D16" s="12">
        <v>1.2</v>
      </c>
      <c r="E16" s="12">
        <v>2.6</v>
      </c>
      <c r="F16" s="12">
        <v>6.5</v>
      </c>
      <c r="G16" s="12">
        <v>55</v>
      </c>
      <c r="H16" s="12">
        <v>180</v>
      </c>
      <c r="I16" s="12">
        <v>1.44</v>
      </c>
      <c r="J16" s="12">
        <v>3.12</v>
      </c>
      <c r="K16" s="12">
        <v>7.8</v>
      </c>
      <c r="L16" s="14">
        <v>66</v>
      </c>
      <c r="M16" s="12" t="s">
        <v>90</v>
      </c>
    </row>
    <row r="17" spans="1:13" x14ac:dyDescent="0.3">
      <c r="A17" s="13"/>
      <c r="B17" s="12" t="s">
        <v>165</v>
      </c>
      <c r="C17" s="12">
        <v>50</v>
      </c>
      <c r="D17" s="12">
        <v>3.18</v>
      </c>
      <c r="E17" s="12">
        <v>6.61</v>
      </c>
      <c r="F17" s="12">
        <v>6.46</v>
      </c>
      <c r="G17" s="12">
        <v>98.62</v>
      </c>
      <c r="H17" s="12">
        <v>70</v>
      </c>
      <c r="I17" s="12">
        <v>4.78</v>
      </c>
      <c r="J17" s="12">
        <v>9.93</v>
      </c>
      <c r="K17" s="12">
        <v>9.6999999999999993</v>
      </c>
      <c r="L17" s="14">
        <v>147.94</v>
      </c>
      <c r="M17" s="12" t="s">
        <v>183</v>
      </c>
    </row>
    <row r="18" spans="1:13" x14ac:dyDescent="0.3">
      <c r="A18" s="13"/>
      <c r="B18" s="12" t="s">
        <v>85</v>
      </c>
      <c r="C18" s="12">
        <v>110</v>
      </c>
      <c r="D18" s="12">
        <v>3.58</v>
      </c>
      <c r="E18" s="12">
        <v>2.64</v>
      </c>
      <c r="F18" s="12">
        <v>23.91</v>
      </c>
      <c r="G18" s="12">
        <v>136.08000000000001</v>
      </c>
      <c r="H18" s="12">
        <v>130</v>
      </c>
      <c r="I18" s="12">
        <v>4.66</v>
      </c>
      <c r="J18" s="12">
        <v>3.44</v>
      </c>
      <c r="K18" s="12">
        <v>31.09</v>
      </c>
      <c r="L18" s="14">
        <v>176.91</v>
      </c>
      <c r="M18" s="12" t="s">
        <v>86</v>
      </c>
    </row>
    <row r="19" spans="1:13" x14ac:dyDescent="0.3">
      <c r="A19" s="13"/>
      <c r="B19" s="12" t="s">
        <v>65</v>
      </c>
      <c r="C19" s="12">
        <v>150</v>
      </c>
      <c r="D19" s="12">
        <v>0.4</v>
      </c>
      <c r="E19" s="12">
        <v>7.0000000000000007E-2</v>
      </c>
      <c r="F19" s="12">
        <v>21.87</v>
      </c>
      <c r="G19" s="12">
        <v>88.24</v>
      </c>
      <c r="H19" s="12">
        <v>150</v>
      </c>
      <c r="I19" s="12">
        <v>0.4</v>
      </c>
      <c r="J19" s="12">
        <v>7.0000000000000007E-2</v>
      </c>
      <c r="K19" s="12">
        <v>21.87</v>
      </c>
      <c r="L19" s="12">
        <v>88.24</v>
      </c>
      <c r="M19" s="12" t="s">
        <v>34</v>
      </c>
    </row>
    <row r="20" spans="1:13" ht="42.6" x14ac:dyDescent="0.3">
      <c r="A20" s="13"/>
      <c r="B20" s="36" t="s">
        <v>169</v>
      </c>
      <c r="C20" s="12">
        <v>30</v>
      </c>
      <c r="D20" s="12">
        <v>2.42</v>
      </c>
      <c r="E20" s="12">
        <v>0.42</v>
      </c>
      <c r="F20" s="12">
        <v>15.92</v>
      </c>
      <c r="G20" s="12">
        <v>77.400000000000006</v>
      </c>
      <c r="H20" s="12">
        <v>40</v>
      </c>
      <c r="I20" s="12">
        <v>3.24</v>
      </c>
      <c r="J20" s="12">
        <v>0.56000000000000005</v>
      </c>
      <c r="K20" s="12">
        <v>21.24</v>
      </c>
      <c r="L20" s="12">
        <v>103.2</v>
      </c>
      <c r="M20" s="12" t="s">
        <v>40</v>
      </c>
    </row>
    <row r="21" spans="1:13" x14ac:dyDescent="0.3">
      <c r="A21" s="13"/>
      <c r="B21" s="10" t="s">
        <v>36</v>
      </c>
      <c r="C21" s="16">
        <f t="shared" ref="C21:L21" si="1">SUM(C15:C20)</f>
        <v>520</v>
      </c>
      <c r="D21" s="16">
        <f t="shared" si="1"/>
        <v>11.15</v>
      </c>
      <c r="E21" s="16">
        <f t="shared" si="1"/>
        <v>14.51</v>
      </c>
      <c r="F21" s="16">
        <f t="shared" si="1"/>
        <v>77.06</v>
      </c>
      <c r="G21" s="16">
        <f t="shared" si="1"/>
        <v>486.84000000000003</v>
      </c>
      <c r="H21" s="16">
        <f t="shared" si="1"/>
        <v>620</v>
      </c>
      <c r="I21" s="16">
        <f t="shared" si="1"/>
        <v>15.180000000000001</v>
      </c>
      <c r="J21" s="16">
        <f t="shared" si="1"/>
        <v>21.2</v>
      </c>
      <c r="K21" s="16">
        <f t="shared" si="1"/>
        <v>95.7</v>
      </c>
      <c r="L21" s="16">
        <f t="shared" si="1"/>
        <v>642.79000000000008</v>
      </c>
      <c r="M21" s="12"/>
    </row>
    <row r="22" spans="1:13" x14ac:dyDescent="0.3">
      <c r="A22" s="13"/>
      <c r="B22" s="10" t="s">
        <v>37</v>
      </c>
      <c r="C22" s="12"/>
      <c r="D22" s="12"/>
      <c r="E22" s="12"/>
      <c r="F22" s="12"/>
      <c r="G22" s="12"/>
      <c r="H22" s="12"/>
      <c r="I22" s="12"/>
      <c r="J22" s="12"/>
      <c r="K22" s="12"/>
      <c r="L22" s="14"/>
      <c r="M22" s="12"/>
    </row>
    <row r="23" spans="1:13" x14ac:dyDescent="0.3">
      <c r="A23" s="13"/>
      <c r="B23" s="33" t="s">
        <v>144</v>
      </c>
      <c r="C23" s="33">
        <v>50</v>
      </c>
      <c r="D23" s="33">
        <v>4.8</v>
      </c>
      <c r="E23" s="33">
        <v>4.5</v>
      </c>
      <c r="F23" s="33">
        <v>22.7</v>
      </c>
      <c r="G23" s="33">
        <v>150</v>
      </c>
      <c r="H23" s="33">
        <v>70</v>
      </c>
      <c r="I23" s="33">
        <v>6.76</v>
      </c>
      <c r="J23" s="33">
        <v>6.3</v>
      </c>
      <c r="K23" s="33">
        <v>31.8</v>
      </c>
      <c r="L23" s="33">
        <v>211.1</v>
      </c>
      <c r="M23" s="33" t="s">
        <v>132</v>
      </c>
    </row>
    <row r="24" spans="1:13" x14ac:dyDescent="0.3">
      <c r="A24" s="13"/>
      <c r="B24" s="12" t="s">
        <v>95</v>
      </c>
      <c r="C24" s="12">
        <v>160</v>
      </c>
      <c r="D24" s="12">
        <v>1.06</v>
      </c>
      <c r="E24" s="12">
        <v>1.06</v>
      </c>
      <c r="F24" s="12">
        <v>9.6</v>
      </c>
      <c r="G24" s="12">
        <v>51.2</v>
      </c>
      <c r="H24" s="12">
        <v>180</v>
      </c>
      <c r="I24" s="12">
        <v>1.26</v>
      </c>
      <c r="J24" s="12">
        <v>1.26</v>
      </c>
      <c r="K24" s="12">
        <v>11.07</v>
      </c>
      <c r="L24" s="12">
        <v>58.5</v>
      </c>
      <c r="M24" s="12" t="s">
        <v>50</v>
      </c>
    </row>
    <row r="25" spans="1:13" x14ac:dyDescent="0.3">
      <c r="A25" s="13"/>
      <c r="B25" s="10" t="s">
        <v>41</v>
      </c>
      <c r="C25" s="10">
        <f t="shared" ref="C25:L25" si="2">SUM(C23:C24)</f>
        <v>210</v>
      </c>
      <c r="D25" s="10">
        <f t="shared" si="2"/>
        <v>5.8599999999999994</v>
      </c>
      <c r="E25" s="10">
        <f t="shared" si="2"/>
        <v>5.5600000000000005</v>
      </c>
      <c r="F25" s="10">
        <f t="shared" si="2"/>
        <v>32.299999999999997</v>
      </c>
      <c r="G25" s="10">
        <f t="shared" si="2"/>
        <v>201.2</v>
      </c>
      <c r="H25" s="10">
        <f t="shared" si="2"/>
        <v>250</v>
      </c>
      <c r="I25" s="10">
        <f t="shared" si="2"/>
        <v>8.02</v>
      </c>
      <c r="J25" s="10">
        <f t="shared" si="2"/>
        <v>7.56</v>
      </c>
      <c r="K25" s="10">
        <f t="shared" si="2"/>
        <v>42.870000000000005</v>
      </c>
      <c r="L25" s="16">
        <f t="shared" si="2"/>
        <v>269.60000000000002</v>
      </c>
      <c r="M25" s="12"/>
    </row>
    <row r="26" spans="1:13" x14ac:dyDescent="0.3">
      <c r="A26" s="13"/>
      <c r="B26" s="10" t="s">
        <v>51</v>
      </c>
      <c r="C26" s="10">
        <f t="shared" ref="C26:L26" si="3">C10+C13+C21+C25</f>
        <v>1179</v>
      </c>
      <c r="D26" s="10">
        <f t="shared" si="3"/>
        <v>25.91</v>
      </c>
      <c r="E26" s="10">
        <f t="shared" si="3"/>
        <v>26.82</v>
      </c>
      <c r="F26" s="10">
        <f t="shared" si="3"/>
        <v>182.52999999999997</v>
      </c>
      <c r="G26" s="10">
        <f t="shared" si="3"/>
        <v>1050.94</v>
      </c>
      <c r="H26" s="10">
        <f t="shared" si="3"/>
        <v>1420</v>
      </c>
      <c r="I26" s="10">
        <f t="shared" si="3"/>
        <v>34.96</v>
      </c>
      <c r="J26" s="10">
        <f t="shared" si="3"/>
        <v>38.71</v>
      </c>
      <c r="K26" s="10">
        <f t="shared" si="3"/>
        <v>227.66000000000003</v>
      </c>
      <c r="L26" s="16">
        <f t="shared" si="3"/>
        <v>1370.79</v>
      </c>
      <c r="M26" s="12"/>
    </row>
  </sheetData>
  <mergeCells count="8">
    <mergeCell ref="A1:A5"/>
    <mergeCell ref="B1:B5"/>
    <mergeCell ref="D1:F1"/>
    <mergeCell ref="I1:K1"/>
    <mergeCell ref="D2:F2"/>
    <mergeCell ref="I2:K2"/>
    <mergeCell ref="D3:F3"/>
    <mergeCell ref="I3:K3"/>
  </mergeCells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Ольга</cp:lastModifiedBy>
  <cp:lastPrinted>2026-02-26T08:13:09Z</cp:lastPrinted>
  <dcterms:created xsi:type="dcterms:W3CDTF">2024-07-18T05:16:51Z</dcterms:created>
  <dcterms:modified xsi:type="dcterms:W3CDTF">2026-02-26T08:15:04Z</dcterms:modified>
</cp:coreProperties>
</file>